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729"/>
  <workbookPr/>
  <mc:AlternateContent xmlns:mc="http://schemas.openxmlformats.org/markup-compatibility/2006">
    <mc:Choice Requires="x15">
      <x15ac:absPath xmlns:x15ac="http://schemas.microsoft.com/office/spreadsheetml/2010/11/ac" url="C:\Users\DELL\Dropbox\ش\يوسف\حوكمة الجمعيات\الإصدار الرابع\"/>
    </mc:Choice>
  </mc:AlternateContent>
  <bookViews>
    <workbookView xWindow="-120" yWindow="-120" windowWidth="29040" windowHeight="15720" activeTab="1"/>
  </bookViews>
  <sheets>
    <sheet name="مقدمة" sheetId="11" r:id="rId1"/>
    <sheet name="الامتثال والالتزام " sheetId="6" r:id="rId2"/>
    <sheet name="الشفافية والافصاح" sheetId="7" r:id="rId3"/>
    <sheet name="التنظيم المالي" sheetId="8" r:id="rId4"/>
    <sheet name=" خطة العمل" sheetId="9" r:id="rId5"/>
  </sheets>
  <calcPr calcId="162913"/>
</workbook>
</file>

<file path=xl/calcChain.xml><?xml version="1.0" encoding="utf-8"?>
<calcChain xmlns="http://schemas.openxmlformats.org/spreadsheetml/2006/main">
  <c r="L346" i="6" l="1"/>
  <c r="L320" i="6"/>
  <c r="L280" i="6"/>
  <c r="L142" i="6"/>
  <c r="L127" i="6"/>
  <c r="L26" i="6"/>
  <c r="L30" i="6"/>
  <c r="L69" i="7" l="1"/>
  <c r="L59" i="7"/>
  <c r="L55" i="7"/>
  <c r="L46" i="7"/>
  <c r="L44" i="7"/>
  <c r="L41" i="7"/>
  <c r="L63" i="7"/>
  <c r="L83" i="7"/>
  <c r="L81" i="7"/>
  <c r="L93" i="7"/>
  <c r="M55" i="7" l="1"/>
  <c r="L216" i="8" l="1"/>
  <c r="L210" i="8"/>
  <c r="L206" i="8"/>
  <c r="M206" i="8" s="1"/>
  <c r="L202" i="8"/>
  <c r="L200" i="8"/>
  <c r="L198" i="8"/>
  <c r="L195" i="8"/>
  <c r="L192" i="8"/>
  <c r="L187" i="8"/>
  <c r="L183" i="8"/>
  <c r="L179" i="8"/>
  <c r="L176" i="8"/>
  <c r="M176" i="8" s="1"/>
  <c r="N176" i="8" s="1"/>
  <c r="L170" i="8"/>
  <c r="L167" i="8"/>
  <c r="L163" i="8"/>
  <c r="L158" i="8"/>
  <c r="L154" i="8"/>
  <c r="L152" i="8"/>
  <c r="L149" i="8"/>
  <c r="L145" i="8"/>
  <c r="L143" i="8"/>
  <c r="L140" i="8"/>
  <c r="L136" i="8"/>
  <c r="L134" i="8"/>
  <c r="L131" i="8"/>
  <c r="L127" i="8"/>
  <c r="L122" i="8"/>
  <c r="L117" i="8"/>
  <c r="L113" i="8"/>
  <c r="L109" i="8"/>
  <c r="L106" i="8"/>
  <c r="L102" i="8"/>
  <c r="L99" i="8"/>
  <c r="L93" i="8"/>
  <c r="L88" i="8"/>
  <c r="L83" i="8"/>
  <c r="L78" i="8"/>
  <c r="L73" i="8"/>
  <c r="L69" i="8"/>
  <c r="L67" i="8"/>
  <c r="L64" i="8"/>
  <c r="L60" i="8"/>
  <c r="L58" i="8"/>
  <c r="L55" i="8"/>
  <c r="L50" i="8"/>
  <c r="L46" i="8"/>
  <c r="L42" i="8"/>
  <c r="L39" i="8"/>
  <c r="L35" i="8"/>
  <c r="L30" i="8"/>
  <c r="L27" i="8"/>
  <c r="L25" i="8"/>
  <c r="L22" i="8"/>
  <c r="L18" i="8"/>
  <c r="L15" i="8"/>
  <c r="L11" i="8"/>
  <c r="L9" i="8"/>
  <c r="L5" i="8"/>
  <c r="L3" i="8"/>
  <c r="L127" i="7"/>
  <c r="L125" i="7"/>
  <c r="L122" i="7"/>
  <c r="L118" i="7"/>
  <c r="M118" i="7" s="1"/>
  <c r="N118" i="7" s="1"/>
  <c r="L114" i="7"/>
  <c r="M114" i="7" s="1"/>
  <c r="L110" i="7"/>
  <c r="M110" i="7" s="1"/>
  <c r="L106" i="7"/>
  <c r="L103" i="7"/>
  <c r="L99" i="7"/>
  <c r="M99" i="7" s="1"/>
  <c r="L96" i="7"/>
  <c r="L90" i="7"/>
  <c r="L79" i="7"/>
  <c r="L74" i="7"/>
  <c r="M74" i="7" s="1"/>
  <c r="M69" i="7"/>
  <c r="L49" i="7"/>
  <c r="L37" i="7"/>
  <c r="L33" i="7"/>
  <c r="L30" i="7"/>
  <c r="L27" i="7"/>
  <c r="L24" i="7"/>
  <c r="L21" i="7"/>
  <c r="L18" i="7"/>
  <c r="L15" i="7"/>
  <c r="L12" i="7"/>
  <c r="L9" i="7"/>
  <c r="L6" i="7"/>
  <c r="M6" i="7" s="1"/>
  <c r="L3" i="7"/>
  <c r="M3" i="7" s="1"/>
  <c r="L424" i="6"/>
  <c r="L419" i="6"/>
  <c r="L417" i="6"/>
  <c r="L409" i="6"/>
  <c r="L404" i="6"/>
  <c r="L399" i="6"/>
  <c r="L390" i="6"/>
  <c r="L381" i="6"/>
  <c r="L377" i="6"/>
  <c r="L373" i="6"/>
  <c r="M373" i="6" s="1"/>
  <c r="L368" i="6"/>
  <c r="M368" i="6" s="1"/>
  <c r="L363" i="6"/>
  <c r="M363" i="6" s="1"/>
  <c r="L357" i="6"/>
  <c r="L352" i="6"/>
  <c r="L342" i="6"/>
  <c r="L337" i="6"/>
  <c r="L332" i="6"/>
  <c r="L327" i="6"/>
  <c r="L324" i="6"/>
  <c r="L322" i="6"/>
  <c r="L318" i="6"/>
  <c r="L316" i="6"/>
  <c r="L313" i="6"/>
  <c r="M313" i="6" s="1"/>
  <c r="L310" i="6"/>
  <c r="L308" i="6"/>
  <c r="L303" i="6"/>
  <c r="L301" i="6"/>
  <c r="L298" i="6"/>
  <c r="M298" i="6" s="1"/>
  <c r="L294" i="6"/>
  <c r="L292" i="6"/>
  <c r="L290" i="6"/>
  <c r="L288" i="6"/>
  <c r="L284" i="6"/>
  <c r="L278" i="6"/>
  <c r="L275" i="6"/>
  <c r="L270" i="6"/>
  <c r="L267" i="6"/>
  <c r="L263" i="6"/>
  <c r="L261" i="6"/>
  <c r="L259" i="6"/>
  <c r="L252" i="6"/>
  <c r="M252" i="6" s="1"/>
  <c r="N252" i="6" s="1"/>
  <c r="L247" i="6"/>
  <c r="M247" i="6" s="1"/>
  <c r="L244" i="6"/>
  <c r="L242" i="6"/>
  <c r="L240" i="6"/>
  <c r="L238" i="6"/>
  <c r="L231" i="6"/>
  <c r="L227" i="6"/>
  <c r="L224" i="6"/>
  <c r="L222" i="6"/>
  <c r="L219" i="6"/>
  <c r="L215" i="6"/>
  <c r="L211" i="6"/>
  <c r="L207" i="6"/>
  <c r="L204" i="6"/>
  <c r="L201" i="6"/>
  <c r="L196" i="6"/>
  <c r="L191" i="6"/>
  <c r="L184" i="6"/>
  <c r="L181" i="6"/>
  <c r="L178" i="6"/>
  <c r="L173" i="6"/>
  <c r="L170" i="6"/>
  <c r="L164" i="6"/>
  <c r="L158" i="6"/>
  <c r="L155" i="6"/>
  <c r="L152" i="6"/>
  <c r="L140" i="6"/>
  <c r="L138" i="6"/>
  <c r="L136" i="6"/>
  <c r="L133" i="6"/>
  <c r="L131" i="6"/>
  <c r="L129" i="6"/>
  <c r="L125" i="6"/>
  <c r="L122" i="6"/>
  <c r="L119" i="6"/>
  <c r="L114" i="6"/>
  <c r="L110" i="6"/>
  <c r="L105" i="6"/>
  <c r="L101" i="6"/>
  <c r="L99" i="6"/>
  <c r="L95" i="6"/>
  <c r="L90" i="6"/>
  <c r="L86" i="6"/>
  <c r="L83" i="6"/>
  <c r="L80" i="6"/>
  <c r="L78" i="6"/>
  <c r="L74" i="6"/>
  <c r="L72" i="6"/>
  <c r="L67" i="6"/>
  <c r="L62" i="6"/>
  <c r="L59" i="6"/>
  <c r="L56" i="6"/>
  <c r="L53" i="6"/>
  <c r="L50" i="6"/>
  <c r="L42" i="6"/>
  <c r="L37" i="6"/>
  <c r="L33" i="6"/>
  <c r="M26" i="6" s="1"/>
  <c r="L21" i="6"/>
  <c r="M21" i="6" s="1"/>
  <c r="L18" i="6"/>
  <c r="M18" i="6" s="1"/>
  <c r="L15" i="6"/>
  <c r="L12" i="6"/>
  <c r="L9" i="6"/>
  <c r="L6" i="6"/>
  <c r="M6" i="6" s="1"/>
  <c r="L3" i="6"/>
  <c r="M3" i="6" s="1"/>
  <c r="M210" i="8" l="1"/>
  <c r="N206" i="8" s="1"/>
  <c r="M381" i="6"/>
  <c r="M399" i="6"/>
  <c r="M409" i="6"/>
  <c r="N409" i="6" s="1"/>
  <c r="M270" i="6"/>
  <c r="M37" i="6"/>
  <c r="M308" i="6"/>
  <c r="M301" i="6"/>
  <c r="M30" i="7"/>
  <c r="M37" i="7"/>
  <c r="M342" i="6"/>
  <c r="N342" i="6" s="1"/>
  <c r="M35" i="8"/>
  <c r="M178" i="6"/>
  <c r="M103" i="7"/>
  <c r="N99" i="7" s="1"/>
  <c r="M9" i="7"/>
  <c r="N3" i="7" s="1"/>
  <c r="M122" i="7"/>
  <c r="N122" i="7" s="1"/>
  <c r="M79" i="7"/>
  <c r="N74" i="7" s="1"/>
  <c r="M183" i="8"/>
  <c r="N183" i="8" s="1"/>
  <c r="M55" i="8"/>
  <c r="M15" i="8"/>
  <c r="M149" i="8"/>
  <c r="M22" i="8"/>
  <c r="M64" i="8"/>
  <c r="M73" i="8"/>
  <c r="M99" i="8"/>
  <c r="M3" i="8"/>
  <c r="M125" i="6"/>
  <c r="M231" i="6"/>
  <c r="N3" i="6"/>
  <c r="M184" i="6"/>
  <c r="M259" i="6"/>
  <c r="N259" i="6" s="1"/>
  <c r="M204" i="6"/>
  <c r="M316" i="6"/>
  <c r="M211" i="6"/>
  <c r="M164" i="6"/>
  <c r="M95" i="6"/>
  <c r="M72" i="6"/>
  <c r="M42" i="6"/>
  <c r="M284" i="6"/>
  <c r="M110" i="6"/>
  <c r="M332" i="6"/>
  <c r="N284" i="6" l="1"/>
  <c r="N30" i="7"/>
  <c r="N130" i="7" s="1"/>
  <c r="N55" i="8"/>
  <c r="N3" i="8"/>
  <c r="N316" i="6"/>
  <c r="N26" i="6"/>
  <c r="N110" i="6"/>
  <c r="N373" i="6"/>
  <c r="N219" i="8" l="1"/>
  <c r="N429" i="6"/>
</calcChain>
</file>

<file path=xl/sharedStrings.xml><?xml version="1.0" encoding="utf-8"?>
<sst xmlns="http://schemas.openxmlformats.org/spreadsheetml/2006/main" count="2464" uniqueCount="892">
  <si>
    <t>رقم المؤشر</t>
  </si>
  <si>
    <t>رقم الممارسة</t>
  </si>
  <si>
    <t>رقم السؤال</t>
  </si>
  <si>
    <t>السؤال</t>
  </si>
  <si>
    <t>الدرجة</t>
  </si>
  <si>
    <t>آلية التقييم</t>
  </si>
  <si>
    <t>آلية التحقق</t>
  </si>
  <si>
    <t>الحالة</t>
  </si>
  <si>
    <t>النسبة</t>
  </si>
  <si>
    <t>النسبة المئوية للسؤال</t>
  </si>
  <si>
    <t>درجة السؤال</t>
  </si>
  <si>
    <t>درجة الممارسة</t>
  </si>
  <si>
    <t>درجة المؤشر</t>
  </si>
  <si>
    <t>مكتبي</t>
  </si>
  <si>
    <t>لا</t>
  </si>
  <si>
    <t>صفر</t>
  </si>
  <si>
    <t>نعم</t>
  </si>
  <si>
    <t>1- محتوي اللائحة الأساسية للجمعية.</t>
  </si>
  <si>
    <t>لم يتم التحديد.</t>
  </si>
  <si>
    <t>تم التحديد بشكل متكامل.</t>
  </si>
  <si>
    <t>هل حدّدت اللائحة الأساسية اختصاصات مجلس الإدارة؟</t>
  </si>
  <si>
    <t>هل حدّدت اللائحة الأساسية آلية اختيار رئيس مجلس الإدارة ونائبه والمشرف المالي واختصاصات كل منهم؟</t>
  </si>
  <si>
    <t>هل تم تحديد اختصاصات المشرف المالي بشكل واضح في لوائح الجمعية واللائحة الأساسية؟</t>
  </si>
  <si>
    <t>هل حدّدت اللائحة الأساسية آلية تشكيل اللجان الدائمة أو المؤقتة واختصاصاتها وطريقة عملها؟</t>
  </si>
  <si>
    <t>هل تشتمل اللائحة الأساسية على فئات وشروط وأحكام العضوية في الجمعية العمومية؟</t>
  </si>
  <si>
    <t>لم تشتمل.</t>
  </si>
  <si>
    <t>تشتمل بشكل متكامل.</t>
  </si>
  <si>
    <t>هل تم تعديل اللائحة الأساسية للجمعية خلال السنة المالية الحالية أو السابقة؟</t>
  </si>
  <si>
    <t>ميداني</t>
  </si>
  <si>
    <t>1- محتوى اللائحة الأساسية الحالية والسابقة.</t>
  </si>
  <si>
    <t>لم يتم التعديل عليها.</t>
  </si>
  <si>
    <t>2- محتوى إجابات المعنيين.</t>
  </si>
  <si>
    <t>يتم الانتقال إلى السؤال التالي</t>
  </si>
  <si>
    <t>هل تم اتباع الاجراءات المحدّدة عند تعديل اللائحة، وقبل تحديثها واعتمادها؟</t>
  </si>
  <si>
    <t>1- محتوى محاضر اجتماعات الجمعية العمومية.</t>
  </si>
  <si>
    <t>لم يتم اتباع الإجراءات.</t>
  </si>
  <si>
    <t>2- محتوى المراسلات والخطابات التي تمت عند تعديل اللائحة الأساسية.</t>
  </si>
  <si>
    <t>تم اتباع الإجراءات بشكل متكامل.</t>
  </si>
  <si>
    <t>هل لدى الجمعية سجل متكامل ومُحدّث بأعضاء الجمعية العمومية؟</t>
  </si>
  <si>
    <t>1- وجود سجل محدّث للجمعية العمومية.</t>
  </si>
  <si>
    <t>لا يوجد.</t>
  </si>
  <si>
    <t>يوجد  سجل بشكل جزئي.</t>
  </si>
  <si>
    <t>يوجد سجل متكامل ومحدّث.</t>
  </si>
  <si>
    <t>هل يشتمل السجل على بيانات جميع الأعضاء المؤسسين ومن مضى على عضويته 6 أشهر على الأقل وحالة اشتراكهم وسداد رسوم الاشتراك -إن وجدت-؟</t>
  </si>
  <si>
    <t>1- محتوى سجل الجمعية العمومية.</t>
  </si>
  <si>
    <t>لا يشتمل.</t>
  </si>
  <si>
    <t>يشتمل بشكل جزئي.</t>
  </si>
  <si>
    <t>يشتمل بشكل متكامل.</t>
  </si>
  <si>
    <t>1- محتوى محاضر الجمعية العمومية العادية.</t>
  </si>
  <si>
    <t>لم يتم انتخاب مجلساً أو عضواً جديداً.</t>
  </si>
  <si>
    <t>هل تم إبراء ذمة مجلس الإدارة السابق أو أحد أعضائه في الاجتماع الأول بعد تغيّر الأعضاء؟</t>
  </si>
  <si>
    <t>1- محتوى محاضر الجمعية العمومية.</t>
  </si>
  <si>
    <t>لم يتم إبراء الذمة.</t>
  </si>
  <si>
    <t xml:space="preserve">نعم </t>
  </si>
  <si>
    <t>تم إبراء الذمة.</t>
  </si>
  <si>
    <t>مكتبي + ميداني</t>
  </si>
  <si>
    <t>هل انعقدت الجمعية العمومية (العادية أو غير العادية) خلال السنة المالية الحالية أو السابقة؟</t>
  </si>
  <si>
    <t>1- وجود محاضر الاجتماع</t>
  </si>
  <si>
    <t>لم تنعقد الجمعية العمومية</t>
  </si>
  <si>
    <t>هل انعقدت هذه الاجتماعات بناءً على دعوة  من رئيس المجلس الإدارة أو من نائبه بشرط تفويضه من رئيس المجلس؟</t>
  </si>
  <si>
    <t>1- وجود الدعوات المرسلة من رئيس المجلس.</t>
  </si>
  <si>
    <t>لم تتم بناء على دعوات خطية</t>
  </si>
  <si>
    <t>2- وجود تفويض من رئيس المجلس لنائبه -في حال التفويض-.</t>
  </si>
  <si>
    <t>هل اشتملت هذه الدعوات على جدول الأعمال ومكان الاجتماع وتاريخه وساعة انعقاده؟</t>
  </si>
  <si>
    <t>1- محتوى الدعوات المرسلة من رئيس المجلس.</t>
  </si>
  <si>
    <t>اشتملت بشكل جزئي.</t>
  </si>
  <si>
    <t>اشتملت بشكل متكامل.</t>
  </si>
  <si>
    <t>هل كل من حضر الجمعية العمومية إما أحد المؤسسين أو من مضى على عضويته في الجمعية ستة أشهر على الأقل؟</t>
  </si>
  <si>
    <t xml:space="preserve">لا </t>
  </si>
  <si>
    <t>ليس كل الحضور ممن يحق له الحضور.</t>
  </si>
  <si>
    <t>2- محتوى سجل الجمعية العمومية.</t>
  </si>
  <si>
    <t>3- محتوى محاضر فرز الأصوات.</t>
  </si>
  <si>
    <t>كل من حضر يحق له الحضور.</t>
  </si>
  <si>
    <t>1- محتوى المراسلات التي أُرسلت للوزارة والجهة المشرفة.</t>
  </si>
  <si>
    <t>لم يتم ذلك</t>
  </si>
  <si>
    <t>2- محتوى الدعوات المرسلة.</t>
  </si>
  <si>
    <t>تم بشكل متكامل</t>
  </si>
  <si>
    <t>هل انعقدت الجمعية العمومية بطريقة صحيحة وفق ما يلي:</t>
  </si>
  <si>
    <t>لم تنعقد بطريقة صحيحة.</t>
  </si>
  <si>
    <t>-   حضور أكثر من نصف الأعضاء.</t>
  </si>
  <si>
    <t>2- محتوى محاضر فرز الأصوات.</t>
  </si>
  <si>
    <t>انعقدت بطريقة صحيحة نسبياً.</t>
  </si>
  <si>
    <t>-   صدور القرارات بالأغلبية في الجمعية العادية وبالثلثين في الجمعية غير العادية ممن يحق لهم التصويت؟</t>
  </si>
  <si>
    <t>انعقدت بطريقة صحيحة بشكل متكامل.</t>
  </si>
  <si>
    <t>هل تمت مناقشة أي مسائل أو قضايا غير مدرجة في جدول الأعمال المرسل لأعضاء الجمعية العمومية قبل الاجتماع؟</t>
  </si>
  <si>
    <t>1- محتوى الدعوات وجداول الأعمال المرسلة.</t>
  </si>
  <si>
    <t>لم يتم مناقشة مسائل غير مدرجة.</t>
  </si>
  <si>
    <t>2- محتوى محاضر اجتماعات الجمعية العمومية.</t>
  </si>
  <si>
    <t>تم مناقشة مسائل غير مدرجة.</t>
  </si>
  <si>
    <t>هل تمت الإنابة عن أحد من أعضاء الجمعية العمومية في الاجتماعات؟</t>
  </si>
  <si>
    <t>لم تتم الإنابة</t>
  </si>
  <si>
    <t>هل ناب العضو عن أكثر من عضو في الجمعية العمومية؟</t>
  </si>
  <si>
    <t>لم تتم الإنابة عن أكثر من عضو</t>
  </si>
  <si>
    <t>تم إنابة العضو عن أكثر من عضو</t>
  </si>
  <si>
    <t>هل تم طرح قضايا أو مسائل للتصويت عليها من قبل أعضاء الجمعية العمومية؟</t>
  </si>
  <si>
    <t>لم يتم التصويت.</t>
  </si>
  <si>
    <t>هل تم التأكد من عدم وجود تعارض مصالح عند التصويت على أي قرار يُعرض على الجمعية العمومية بشكل عام وقرارات الاستثمارات والعقارات بشكل خاص، فيما عدا انتخاب أعضاء مجلس الإدارة؟</t>
  </si>
  <si>
    <t>لم يتم التأكد.</t>
  </si>
  <si>
    <t>2- شهادات الإفصاح عند تعارض المصالح.</t>
  </si>
  <si>
    <t>تم التأكد.</t>
  </si>
  <si>
    <t>هل اجتمعت الجمعية العمومية (الاجتماع العادي) خلال السنة المالية الحالية؟</t>
  </si>
  <si>
    <t>1- محتوى محاضر اجتماعات الجمعية العمومية العادية.</t>
  </si>
  <si>
    <t>لم يتم الاجتماع.</t>
  </si>
  <si>
    <t>تم الاجتماع.</t>
  </si>
  <si>
    <t>هل درست الجمعية العمومية العادية في اجتماعها الأول تقرير مراجع الحسابات عن القوائم المالية للسنة المالية المنتهية؟</t>
  </si>
  <si>
    <t>لم يتم مناقشة التقرير.</t>
  </si>
  <si>
    <t>تمت المناقشة من غير الاعتماد.</t>
  </si>
  <si>
    <t>تمت المناقشة والاعتماد.</t>
  </si>
  <si>
    <t>هل أقرّت الجمعية العمومية العادية مشروع الميزانية التقديرية للسنة المالية الجديدة؟</t>
  </si>
  <si>
    <t>لم يتم إقرار الميزانية.</t>
  </si>
  <si>
    <t>تم إقرار الميزانية.</t>
  </si>
  <si>
    <t>هل ناقشت الجمعية العمومية العادية تقرير مجلس الإدارة عن أعمال الجمعية ونشاطاتها للسنة المالية المنتهية؟</t>
  </si>
  <si>
    <t>تمت مناقشة التقرير.</t>
  </si>
  <si>
    <t>هل ناقشت الجمعية العمومية العادية الخطة المقترحة للسنة المالية الجديدة واتخذت التوصيات والقرارات لذلك؟</t>
  </si>
  <si>
    <t>لم يتم مناقشة الخطة.</t>
  </si>
  <si>
    <t>تم مناقشة الخطة.</t>
  </si>
  <si>
    <t>1- محتوى المراسلات والخطابات التي تمت.</t>
  </si>
  <si>
    <t>لم يتم إرسال نسخة من المحاضر.</t>
  </si>
  <si>
    <t>تم إرسال نسخة من المحاضر لكن بعد 15 يوماً من الاجتماع.</t>
  </si>
  <si>
    <t>تم إرسال نسخة من المحاضر خلال 15 يوماً من الاجتماع.</t>
  </si>
  <si>
    <t>هل توجد خطة تشغيلية للسنة المالية الحالية لدى الجمعية؟</t>
  </si>
  <si>
    <t>1- وجود خطة تشغيلية.</t>
  </si>
  <si>
    <t>لا توجد خطة تشغيلية.</t>
  </si>
  <si>
    <t>يتم الانتقال إلى السؤال التالي.</t>
  </si>
  <si>
    <t>هل تم اعتماد الخطة من الجمعية العمومية؟</t>
  </si>
  <si>
    <t>لم يتم اعتمادها من الجمعية العمومية.</t>
  </si>
  <si>
    <t>تم اعتمادها من الجمعية العمومية.</t>
  </si>
  <si>
    <t>هل انعقدت الجمعية العمومية (غير العادية) خلال السنة المالية الحالية أو السابقة؟</t>
  </si>
  <si>
    <t>1- وجود محاضر اجتماعات الجمعية العمومية غير العادية.</t>
  </si>
  <si>
    <t>1- محتوى المراسلات والدعوات ذات العلاقة.</t>
  </si>
  <si>
    <t>لم يتم الاجتماع وفق ما هو محدد.</t>
  </si>
  <si>
    <t>تم الاجتماع وفق ما هو محدّد.</t>
  </si>
  <si>
    <t>هل كل ما تم مناقشته هو ضمن اختصاصات الجمعية العمومية غير العاديّة؟</t>
  </si>
  <si>
    <t>1- محتوى محاضر الجمعية العمومية غير العادية.</t>
  </si>
  <si>
    <t>ليس كل ما تم مناقشته ضمن اختصاصات الجمعية العمومية غير العادية.</t>
  </si>
  <si>
    <t>كل ما تم مناقشته ضمن اختصاصات الجمعية العمومية غير العاديّة.</t>
  </si>
  <si>
    <t>هل تم اتخاذ قرارات خلال الاجتماع؟</t>
  </si>
  <si>
    <t>1- محتوى محاضر اجتماعات الجمعية العمومية غير العادية.</t>
  </si>
  <si>
    <t>لم يتم اتخاذ قرارات.</t>
  </si>
  <si>
    <t>1- محتوى المراسلات والخطابات التي تمت بين الجمعية والوزير.</t>
  </si>
  <si>
    <t>لم يتم أخذ الموافقة.</t>
  </si>
  <si>
    <t>تم أخذ الموافقة.</t>
  </si>
  <si>
    <t>هل يوجد مراجع داخلي لمراجعة وتحديث اللوائح والسياسات الداخلية؟</t>
  </si>
  <si>
    <t>1- وجود قرار التكليف أو التعيين.</t>
  </si>
  <si>
    <t>2- محتوى محاضر اجتماعات مجلس الإدارة.</t>
  </si>
  <si>
    <t>هل تم تكليفه أو تعيينه من مجلس الإدارة؟</t>
  </si>
  <si>
    <t>1- محتوى محاضر اجتماعات مجلس الإدارة.</t>
  </si>
  <si>
    <t>لم يتم تكليفه أو تعيينه من مجلس الإدارة.</t>
  </si>
  <si>
    <t>تم تكليفه أو تعيينه من مجلس الإدارة.</t>
  </si>
  <si>
    <t>هل يوجد نظام رقابة داخلي لمراجعة أوامر وقرارات الصرف الداخلية ومراجعة تطابق قرارات الإدارة التنفيذية مع السياسات واللوائح الداخلية المعتمدة</t>
  </si>
  <si>
    <t>1- محتوى نظام الرقابة الداخلي.</t>
  </si>
  <si>
    <t>لا يوجد نظام رقابة.</t>
  </si>
  <si>
    <t>يتم الانتقال للسؤال التالي</t>
  </si>
  <si>
    <t>هل تم اعتماد نظام الرقابة الداخلي من مجلس الإدارة؟</t>
  </si>
  <si>
    <t>لم يتم اعتماده من مجلس الإدارة.</t>
  </si>
  <si>
    <t>تم اعتماده من مجلس الإدارة.</t>
  </si>
  <si>
    <t>هل توجد آلية مفعّلة تمكن المجلس بالبت في قبول عضو الجمعية العمومية الجديد أو اعتذاره أو إلغاء عضويته بقرار مسبب؟</t>
  </si>
  <si>
    <t>1- وجود آلية لإدارة طلبات العضوية في الجمعية العمومية.</t>
  </si>
  <si>
    <t>لا توجد آلية أو نظام.</t>
  </si>
  <si>
    <t>2- محتوى طلبات العضوية للجمعية العمومية.</t>
  </si>
  <si>
    <t>توجد آلية أو نظام.</t>
  </si>
  <si>
    <t>هل يشرف المجلس على تنفيذ قرارات وتعليمات الجمعية العمومية أو المراجع الخارجي؟</t>
  </si>
  <si>
    <t>1- محتوى تقارير المتابعة والإشراف.</t>
  </si>
  <si>
    <t>لا يشرف على ذلك.</t>
  </si>
  <si>
    <t>2- محتوى محاضر مجلس الإدارة.</t>
  </si>
  <si>
    <t>يشرف على ذلك.</t>
  </si>
  <si>
    <t>هل توجد سياسة لتعارض المصالح معتمدة من مجلس الإدارة؟</t>
  </si>
  <si>
    <t>1- وجود سياسة لتعارض المصالح.</t>
  </si>
  <si>
    <t>لا توجد سياسة.</t>
  </si>
  <si>
    <t>2- محتوى محاضر اجتماع مجلس الإدارة.</t>
  </si>
  <si>
    <t>توجد بشكل متكامل.</t>
  </si>
  <si>
    <t>هل توجد سياسة للإبلاغ عن المخالفات وحماية مقدمي البلاغات معتمدة من مجلس الإدارة؟</t>
  </si>
  <si>
    <t>1- وجود سياسة للإبلاغ عن المخالفات وحماية مقدمي البلاغات.</t>
  </si>
  <si>
    <t>هل توجد سياسة لخصوصية البيانات معتمدة من مجلس الإدارة؟</t>
  </si>
  <si>
    <t>1- وجود سياسة لخصوصية البيانات.</t>
  </si>
  <si>
    <t>هل توجد سياسة للاحتفاظ بالوثائق وإتلافها معتمدة من مجلس الإدارة؟</t>
  </si>
  <si>
    <t>1- وجود سياسة للاحتفاظ بالوثائق وإتلافها.</t>
  </si>
  <si>
    <t>هل توجد سياسة لجمع التبرعات معتمدة من مجلس الإدارة؟</t>
  </si>
  <si>
    <t>مكتبي+ ميداني</t>
  </si>
  <si>
    <t>1- وجود سياسة لجمع التبرعات.</t>
  </si>
  <si>
    <t>هل توجد آلية لإدارة المتطوعين في الجمعية معتمدة من مجلس الإدارة؟</t>
  </si>
  <si>
    <t>لا توجد آلية.</t>
  </si>
  <si>
    <t>هل توجد لائحة للموارد البشرية في الجمعية  معتمدة من مجلس الإدارة؟</t>
  </si>
  <si>
    <t>لا توجد لائحة.</t>
  </si>
  <si>
    <t>نعم توجد لائحة معتمدة.</t>
  </si>
  <si>
    <t>هل يوجد ميثاق أخلاقي للعاملين في الجمعية؟</t>
  </si>
  <si>
    <t>1- وجود ميثاق أخلاقي للعاملين في الجمعية.</t>
  </si>
  <si>
    <t>هل قام جميع العاملين في الجمعية بالتوقيع على الميثاق الأخلاقي؟</t>
  </si>
  <si>
    <t>1- محتوى المواثيق الأخلاقية الموقّعة من العاملين.</t>
  </si>
  <si>
    <t>لم يتم توقيع الميثاق الأخلاقي من جميع العاملين.</t>
  </si>
  <si>
    <t>2- محتوى قائمة العاملين في الجمعية.</t>
  </si>
  <si>
    <t>تم التوقيع بشكل جزئي.</t>
  </si>
  <si>
    <t>تم التوقيع بشكل متكامل.</t>
  </si>
  <si>
    <t>لا توجد.</t>
  </si>
  <si>
    <t>هل توجد قائمة بصلاحيات المجلس والصلاحيات التي فوّضها وإجراءات اتخاذ القرار ومدة التفويض؟</t>
  </si>
  <si>
    <t>1- وجود قائمة بصلاحيات المجلس والصلاحيات التي فوّضها وإجراءات اتخاذ القرار ومدة التفويض.</t>
  </si>
  <si>
    <t>توجد بشكل متكامل</t>
  </si>
  <si>
    <t>هل يقوم المجلس بمتابعة ممارسة الصلاحيات المفوّضة عبر تقارير المتابعة؟</t>
  </si>
  <si>
    <t>لا توجد متابعة من قبل المجلس.</t>
  </si>
  <si>
    <t>2- وجود تقارير متابعة ممارسة الصلاحيات الممنوحة.</t>
  </si>
  <si>
    <t>توجد متابعة بشكل متكامل.</t>
  </si>
  <si>
    <t>هل توجد صلاحيات مالية وتشمل صلاحية التوقيع مفوّضة من رئيس المجلس أو نائبة والمشرف المالي لاثنين من أعضاء المجلس أو من قياديي الإدارة التنفيذية؟</t>
  </si>
  <si>
    <t>1- محتوى محاضر مجلس الإدارة.</t>
  </si>
  <si>
    <t>هل تم أخذ الموافقة من الوزير أو من يفوّضه؟</t>
  </si>
  <si>
    <t>1- محتوى المراسلات والخطابات التي تمت بين الجمعية والوزير أو من يفوّضه.</t>
  </si>
  <si>
    <t>هل اجتمع مجلس الإدارة (لا يُقصد اللجنة التنفيذية) خلال السنة المالية السابقة أربعة اجتماعات على الأقل؟</t>
  </si>
  <si>
    <t>لم يتم الاجتماع أبداً.</t>
  </si>
  <si>
    <t>تم الاجتماع أقل من 4 مرات.</t>
  </si>
  <si>
    <t>تم الاجتماع 4 مرات أو أكثر.</t>
  </si>
  <si>
    <t>هل عُقدت الاجتماعات بشكل منتظم (كل 3 أشهر مرة واحدة على الأقل)؟</t>
  </si>
  <si>
    <t>لم تكن بشكل منتظم.</t>
  </si>
  <si>
    <t>عُقدت بشكل منتظم.</t>
  </si>
  <si>
    <t>هل يوجد أحد أعضاء مجلس الإدارة يعمل في إدارة الجمعية أو في إحدى وظائفها؟</t>
  </si>
  <si>
    <t>1- محتوى قائمة أسماء أعضاء مجلس الإدارة المحدّثة ووظائفهم الرئيسية.</t>
  </si>
  <si>
    <t xml:space="preserve">2- محتوى الهيكل الوظيفي المعتمد. </t>
  </si>
  <si>
    <t>3- محتوى قائمة أسماء العاملين في الجمعية.</t>
  </si>
  <si>
    <t>4- محتوى إجابات المعنيين.</t>
  </si>
  <si>
    <t>لا توجد موافقة.</t>
  </si>
  <si>
    <t>توجد موافقة.</t>
  </si>
  <si>
    <t>1- محتوى المراسلات والخطابات التي تمت بين الجمعية والوزير أو من يفوَضه.</t>
  </si>
  <si>
    <t xml:space="preserve">هل يوجد أحد من أعضاء مجلس الإدارة استمر في عضويته لأكثر من دورتين متتاليتين؟ </t>
  </si>
  <si>
    <t>1- محتوى قائمة أسماء أعضاء مجلس الإدارة في الدورتين السابقتين وفي الدورة الحالية.</t>
  </si>
  <si>
    <t>هل يوجد أحد أعضاء مجلس الإدارة من أصحاب الفضيلة في السلك القضائي؟</t>
  </si>
  <si>
    <t>يوجد.</t>
  </si>
  <si>
    <t>هل تم تقديم برامج تعريفية مخصصة لأعضاء مجلس الإدارة متعلّقة بعمل الجمعية وخاصة الجوانب المالية والقانونية وذلك خلال السنة المالية الحالية أو السابقة؟</t>
  </si>
  <si>
    <t>1- محتوى تقارير برامج التوعية الداخلية (المالية والقانونية) لأعضاء المجلس.</t>
  </si>
  <si>
    <t>لم يتم تقديم أي برامج.</t>
  </si>
  <si>
    <t>يتم تقديم البرامج بشكل جزئي.</t>
  </si>
  <si>
    <t>يتم تقديم البرامج بشكل متكامل.</t>
  </si>
  <si>
    <t>هل توجد إجراءات واضحة لتعريف الأعضاء الجدد في مجلس الإدارة بالقضايا المالية والقانونية المرتبطة بعمل الجمعية؟</t>
  </si>
  <si>
    <t>2- محتوى قائمة الإجراءات المتّبعة لتعريف أعضاء المجلس الجدد بعمل الجمعية.</t>
  </si>
  <si>
    <t>لا توجد إجراءات.</t>
  </si>
  <si>
    <t>توجد إجراءات بشكل جزئي.</t>
  </si>
  <si>
    <t>توجد إجراءات بشكل متكامل.</t>
  </si>
  <si>
    <t>لا يوجد مدير تنفيذي.</t>
  </si>
  <si>
    <t>هل تم تعيينه (تعيين وليس تكليف) بقرار من قبل مجلس الإدارة؟</t>
  </si>
  <si>
    <t>1- محتوى قرار مجلس الإدارة بتعيين المدير التنفيذي.</t>
  </si>
  <si>
    <t>لم يتم تعيينه بقرار من المجلس.</t>
  </si>
  <si>
    <t>هل تم توضيح صلاحياته ومسؤولياته وحقوقه والتزاماته في قرار التعيين؟</t>
  </si>
  <si>
    <t>لم يتم توضيح صلاحياته ومسؤولياته وحقوقه والتزاماته.</t>
  </si>
  <si>
    <t>تم توضيح صلاحياته ومسؤولياته وحقوقه والتزاماته.</t>
  </si>
  <si>
    <t>لم يتم الإرسال.</t>
  </si>
  <si>
    <t>تم إرسال نسخة من قرار التعيين ومسوغات الراتب وصورة من هويته الوطنية وبيانات التواصل معه.</t>
  </si>
  <si>
    <t>هل يوجد لدى الجمعية محاسب سعودي الجنسية؟</t>
  </si>
  <si>
    <t>1- وجود قرار مجلس الإدارة بتعيين محاسب الجمعية.</t>
  </si>
  <si>
    <t>2- وجود عقد المحاسب.</t>
  </si>
  <si>
    <t>يوجد محاسب سعودي الجنسية.</t>
  </si>
  <si>
    <t>هل مؤهلات المشرف المالي تتناسب مع عضويته في مجلس الإدارة كمشرف مالي؟</t>
  </si>
  <si>
    <t>1- وجود مؤهلات المشرف المالي.</t>
  </si>
  <si>
    <t>لا تتناسب.</t>
  </si>
  <si>
    <t>تتناسب بشكل جزئي.</t>
  </si>
  <si>
    <t>تتناسب بشكل متكامل.</t>
  </si>
  <si>
    <t xml:space="preserve">هل مدة دورة مجلس الإدارة انتهت قريباً (ستة أشهر قبل التقييم) أو على وشك الانتهاء (شهر بعد التقييم)؟ </t>
  </si>
  <si>
    <t>لم تنتهِ قريباً وليست على وشك الانتهاء.</t>
  </si>
  <si>
    <t>هل تم تشكيل لجنة انتخابات في الاجتماع العمومي الذي يسبق اجتماع الترشيح؟</t>
  </si>
  <si>
    <t>1- محتوى قرار تشكيل لجنة الانتخابات.</t>
  </si>
  <si>
    <t>لم يتم تشكيل لجنة انتخابات في الاجتماع العمومي الذي يسبق اجتماع الترشيح.</t>
  </si>
  <si>
    <t>هل أعضاء لجنة الانتخابات اثنين من أعضاء الجمعية العمومية كحد أدنى وغير مرشحين لعضوية المجلس الجديد؟</t>
  </si>
  <si>
    <t>الأعضاء ليسوا كذلك.</t>
  </si>
  <si>
    <t>2- محتوى قائمة المرشحين لعضوية المجلس الجديد.</t>
  </si>
  <si>
    <t>الأعضاء اثنين كحد أدنى من أعضاء الجمعية العمومية وغير مرشحين لعضوية المجلس الجديد.</t>
  </si>
  <si>
    <t>هل دعا مجلس الإدارة جميع أعضاء الجمعية العمومية الذين تنطبق عليهم شروط الترشح لعضوية مجلس الإدارة قبل مئة وثمانين يوما على الأقل من نهاية مدة مجلس الإدارة؟</t>
  </si>
  <si>
    <t>1- محتوى الدعوات والمراسلات التي تمت بين مجلس الإدارة وأعضاء الجمعية العمومية.</t>
  </si>
  <si>
    <t xml:space="preserve"> لم يتم ذلك.</t>
  </si>
  <si>
    <t>تم الدعوة وفق ما هو محدّد.</t>
  </si>
  <si>
    <t>لم يتم ذلك.</t>
  </si>
  <si>
    <t>تم الإقفال ورفع الأسماء وفق ما هو محدّد.</t>
  </si>
  <si>
    <t>لم يتم عرض الأسماء.</t>
  </si>
  <si>
    <t>تم عرض الأسماء.</t>
  </si>
  <si>
    <t>لم يتم الرفع خلال الفترة المحدّدة.</t>
  </si>
  <si>
    <t>تم الرفع خلال الفترة المحدّدة.</t>
  </si>
  <si>
    <t>لا يوجد فروع.</t>
  </si>
  <si>
    <t>هل يوجد تقرير سنوي مفصل عن القوائم المالية ومعتمد من مراجع حسابات خارجي ومن الجمعية العمومية؟</t>
  </si>
  <si>
    <t>1- محتوى التقرير السنوي المفصّل عن القوائم المالية والمعتمد من الجمعية العمومية.</t>
  </si>
  <si>
    <t>لا يوجد تقرير مالي سنوي.</t>
  </si>
  <si>
    <t>يوجد بشكل متكامل.</t>
  </si>
  <si>
    <t>لم يتم رفعه للوزارة.</t>
  </si>
  <si>
    <t>تم رفعه لكن بعد الأربعة أشهر.</t>
  </si>
  <si>
    <t>تم رفعه خلال الأربعة أشهر.</t>
  </si>
  <si>
    <t>هل يوجد تقرير سنوي مفصل عن البرامج والأنشطة معتمد من الجمعية العمومية؟</t>
  </si>
  <si>
    <t>1- محتوى التقرير المفصّل المشتمل على رصد برامج وأنشطة الجمعية.</t>
  </si>
  <si>
    <t>لا يوجد تقرير سنوي.</t>
  </si>
  <si>
    <t>هل قام المشرف المالي بإعداد التقارير المالية الدورية الربعية خلال السنة المالية الحالية والسابقة؟</t>
  </si>
  <si>
    <t>1- محتوى التقارير المالية الدورية الربعية المعدّة من قبل المشرف المالي.</t>
  </si>
  <si>
    <t>لا توجد تقارير مالية ربعية.</t>
  </si>
  <si>
    <t xml:space="preserve">هل كانت التقارير ربعية ومكتملة (أربعة تقارير في السنة المالية بحيث يكون تقرير واحد كل ثلاثة أشهر)؟ </t>
  </si>
  <si>
    <t>لم تكن التقارير ربعية ولا مكتملة.</t>
  </si>
  <si>
    <t>توجد تقارير مالية لكن غير مكتملة.</t>
  </si>
  <si>
    <t>توجد تقارير مالية ربعية ومكتملة.</t>
  </si>
  <si>
    <t>هل تم عرضها على مجلس الإدارة ومناقشتها؟</t>
  </si>
  <si>
    <t>2- محتوى محاضر مجلس الإدارة الذي ناقش فيه التقرير.</t>
  </si>
  <si>
    <t>لم يتم عرضها على مجلس الإدارة.</t>
  </si>
  <si>
    <t>تم عرضها بشكل جزئي.</t>
  </si>
  <si>
    <t>تم عرضها بشكل متكامل.</t>
  </si>
  <si>
    <t>هل قامت الجمعية بتحديد وفهم مخاطر جرائم الإرهاب وتمويله لديها وتقييمها وتوثيقها؟</t>
  </si>
  <si>
    <t>1- محتوى تقارير أنشطة وبرامج تحديد وفهم مخاطر جرائم الإرهاب وتمويله وتقييمها وتوثيقها.</t>
  </si>
  <si>
    <t>لم يتم تحديد وفهم مخاطر جرائم الإرهاب وتمويله وتقييمها وتوثيقها.</t>
  </si>
  <si>
    <t>تم تحديد وفهم مخاطر جرائم الإرهاب وتمويله وتقييمها وتوثيقها.</t>
  </si>
  <si>
    <t>هل أخذت الجمعية بعين الاعتبار تقييم المخاطر المتأصلة والكامنة التالية ووضع التدابير لذلك؟</t>
  </si>
  <si>
    <t>1- محتوى تقييم المخاطر المتأصلة والكامنة.</t>
  </si>
  <si>
    <t>لم يتم تقييم المخاطر المتأصلة والكامنة ولم يتم وضع التدابير لذلك.</t>
  </si>
  <si>
    <t>2- محتوى محاضر الاجتماعات التي تحتوي على القرارات والتوصيات المبنيّة على نتائج التقييم.</t>
  </si>
  <si>
    <t>تم تقييم المخاطر المتأصلة والكامنة وتم وضع التدابير لذلك.</t>
  </si>
  <si>
    <t>هل تم اتخاذ القرارات وتوصيات بعد استعراض نتائج التقييم للتعامل مع المخاطر والحد منها؟</t>
  </si>
  <si>
    <t>1- محتوى محاضر الاجتماعات التي تحتوي على القرارات والتوصيات المبنيّة على نتائج التقييم.</t>
  </si>
  <si>
    <t>تم يشكل جزئي.</t>
  </si>
  <si>
    <t>تم بشكل متكامل.</t>
  </si>
  <si>
    <t>هل قامت الجمعية بتحديد السياسات والإجراءات والضوابط المتعلقة بمكافحة جرائم الإرهاب وتمويله؟</t>
  </si>
  <si>
    <t>1- محتوى قائمة السياسات والإجراءات والضوابط المتعلقة بتدابير العناية الواجبة لمكافحة جرائم الإرهاب وتمويله.</t>
  </si>
  <si>
    <t>لم يتم تحديد السياسات والإجراءات والضوابط المتعلقة بمكافحة جرائم الإرهاب وتمويله.</t>
  </si>
  <si>
    <t>1- محتوى قائمة المؤشرات الدالة على وجود شبهة غسيل أموال.</t>
  </si>
  <si>
    <t>لا توجد مؤشرات.</t>
  </si>
  <si>
    <t>توجد مؤشرات بشكل متكامل.</t>
  </si>
  <si>
    <t>هل لدى الجمعية إجراءات واضحة تلتزم بها إذا توافرت لديهم أسباب معقولة للاشتباه في أن الأموال أو بعضها تمثل عمليات لها علاقة بغسل الأموال أو أنها سوف تستخدم في عمليات غسل أموال أو بعلاقة أو ارتباط أي من العمليات أو الصفقات المعقّدة أو الضخمة أو غير الطبيعية بعمليات غسل الأموال؟</t>
  </si>
  <si>
    <t>1- محتوى قائمة السياسات والإجراءات عند الاشتباه في أن الأموال أو بعضها تمثل عمليات لها علاقة بغسل الأموال أو أنها سوف تستخدم في عمليات غسل أموال.</t>
  </si>
  <si>
    <t>لا توجد إجراءات واضحة.</t>
  </si>
  <si>
    <t>توجد إجراءات واضحة.</t>
  </si>
  <si>
    <t>هل توجد إجراءات لتجنّب تنبيه العميل أو أي شخص آخر بأن تقريراً بموجب النظام أو معلومات متعلّقة بذلك قد قُدمت أو سوف تُقدّم إلى الإدارة العامة للتحريات المالية أو أن تحقيقاً جنائياً جارٍ أو قد أجري؟</t>
  </si>
  <si>
    <t>هل توجد برامج توعوية لنشر وتعميق الوعي داخل الجمعية حول نقاط الضعف الممكنة والتي قد تستغل من قبل ممولي الإرهاب؟</t>
  </si>
  <si>
    <t>1- محتوى تقارير البرامج التوعوية للعاملين في الجمعية.</t>
  </si>
  <si>
    <t>لا توجد برامج توعوية للعاملين في الجمعية.</t>
  </si>
  <si>
    <t>توجد برامج بشكل متكامل.</t>
  </si>
  <si>
    <t>هل شهادة تسجيل الجمعية سارية؟</t>
  </si>
  <si>
    <t>1- شهادة التسجيل للجمعية.</t>
  </si>
  <si>
    <t>شهادة التسجيل منتهية.</t>
  </si>
  <si>
    <t>شهادة التسجيل سارية.</t>
  </si>
  <si>
    <t>هل أنشطة الجمعية متطابقة مع تصنيفها؟</t>
  </si>
  <si>
    <t>1 – شهادة التسجيل للجمعية.</t>
  </si>
  <si>
    <t>الأنشطة غير متطابقة.</t>
  </si>
  <si>
    <t>2 – محتوى التقرير السنوي المفصل والمشتمل على رصد برامج وأنشطة الجمعية.</t>
  </si>
  <si>
    <t xml:space="preserve">الأنشطة متطابقة </t>
  </si>
  <si>
    <t>1- محتوى التقرير السنوي المفصّل والمشتمل على رصد برامج وأنشطة الجمعية.</t>
  </si>
  <si>
    <t>لا يوجد تعارض.</t>
  </si>
  <si>
    <t>يوجد تعارض بشكل متكامل.</t>
  </si>
  <si>
    <t>هل لدى الجمعية برامج أو أنشطة خارج نطاقها الإداري؟</t>
  </si>
  <si>
    <t>1- محتوى قائمة البرامج والأنشطة خارج نطاق الجمعية الإداري (نطاق الخدمة).</t>
  </si>
  <si>
    <t>هل لدى الجمعية برامج أو أنشطة أو خدمات تقدّمها أو عضويات خارج المملكة؟</t>
  </si>
  <si>
    <t>1- محتوى قائمة الفعاليات والأنشطة والخدمات للجمعية خارج المملكة.</t>
  </si>
  <si>
    <t>2- محتوى قائمة العضويات والشراكات مع الجهات خارج المملكة.</t>
  </si>
  <si>
    <t>هل توجد موافقة كتابية من الوزير والجهة المشرفة؟</t>
  </si>
  <si>
    <t>1- محتوى موافقات الوزير والجهة المشرفة.</t>
  </si>
  <si>
    <t>هل توجد تعاقدات أو شراكات أو اتفاقيات مع دول أو منظمات أو مؤسسات دولية؟</t>
  </si>
  <si>
    <t>1- محتوى قائمة التعاقدات أو الشراكات أو الاتفاقيات مع دول أو منظمات أو مؤسسات دولية.</t>
  </si>
  <si>
    <t>لا توجد,</t>
  </si>
  <si>
    <t>2 – محتوى قائمة العضويات والشراكات مع الجهات خارج المملكة.</t>
  </si>
  <si>
    <t>هل تقوم الجمعية بجمع التبرعات؟</t>
  </si>
  <si>
    <t>1- محتوى التقارير المالية.</t>
  </si>
  <si>
    <t>لا يتم جمع التبرعات.</t>
  </si>
  <si>
    <t>هل تم استخدام التبرعات التي تم جمعها لغرض معين في نشاط آخر غير ما جُمعت لأجله؟</t>
  </si>
  <si>
    <t>لم يتم استخدامها في ذلك.</t>
  </si>
  <si>
    <t>هل تم استخدام فائض إيرادات معيّنة وإدخالها في أوقاف الجمعية، أو تم استثمارها في مجالات مرجّحة الكسب تضمن لها الحصول على مورد ثابت، أو تم إعادة توظيفها في المشروعات الإنتاجية والخدمية؟</t>
  </si>
  <si>
    <t>2- محتوى التقرير السنوي لبرامج وأنشطة الجمعية.</t>
  </si>
  <si>
    <t>3- محتوى إجابات المعنيين.</t>
  </si>
  <si>
    <t>هل تم أخذ موافقة الجمعية العمومية على ذلك؟</t>
  </si>
  <si>
    <t>1- محتوى محاضر اجتماع الجمعية العمومية.</t>
  </si>
  <si>
    <t>لم يتم أخذ موافقة الجمعية العمومية.</t>
  </si>
  <si>
    <t>تم أخذ موافقة الجمعية العمومية.</t>
  </si>
  <si>
    <t>هل تلقّت الجمعية إعانات من خارج المملكة؟</t>
  </si>
  <si>
    <t>1- محتوى التقرير المالي السنوي.</t>
  </si>
  <si>
    <t>لم يتم تلقي أي إعانات من خارج المملكة.</t>
  </si>
  <si>
    <t>هل توجد عقارات أو استثمارات في ملكية الجمعية؟</t>
  </si>
  <si>
    <t>1- محتوى قائمة العقارات والاستثمارات التي في ملكية الجمعية.</t>
  </si>
  <si>
    <t>هل توجد موافقة من الجمعية العمومية قبل التملك أو تم إقرار ذلك في أول اجتماع تالٍ لها أو بقرار من مجلس الإدارة -في حال تم تفويضه من الجمعية العمومية باتخاذ القرارات في ذلك؟</t>
  </si>
  <si>
    <t>1- محتوى موافقة الجمعية العمومية أو مجلس الإدارة -في حال تم تفويضه- على تملك العقارات.</t>
  </si>
  <si>
    <t>توجد موافقة من الجمعية العمومية.</t>
  </si>
  <si>
    <t>هل يتم الاحتفاظ في مقر الجمعية بسجلات المستفيدين بحيث لا يتم فقدانها أو كشف سريتها؟</t>
  </si>
  <si>
    <t>1- موقع ملفات السجلات والمستندات داخل مقر الجمعية.</t>
  </si>
  <si>
    <t>لا يتم الاحتفاظ بها.</t>
  </si>
  <si>
    <t>يتم الاحتفاظ بها بشكل جزئي.</t>
  </si>
  <si>
    <t>يتم الاحتفاظ بها بشكل متكامل.</t>
  </si>
  <si>
    <t>هل يتم الاحتفاظ في مقر الجمعية بالسجلات والمستندات المالية وملفات الحسابات والمراسلات المالية وصور وثائق الهويات الوطنية للمؤسسين وأعضاء الجمعية العمومية وأعضاء مجلس الإدارة والعاملين فيها والمتعاملين معها ماليّاً بشكل مباشر، لمدة لا تقل عن عشر سنوات من تاريخ انتهاء التعامل؟</t>
  </si>
  <si>
    <t>1- محتوى ملفات السجلات والمستندات المحفوظة داخل مقر الجمعية.</t>
  </si>
  <si>
    <t>لا يتم الاحتفاظ في مقر الجمعية وفق ما هو محدّد.</t>
  </si>
  <si>
    <t>2- موقع ملفات السجلات والمستندات داخل مقر الجمعية.</t>
  </si>
  <si>
    <t>يتم الاحتفاظ بشكل جزئي.</t>
  </si>
  <si>
    <t>يتم الاحتفاظ بشكل متكامل</t>
  </si>
  <si>
    <t>هل يوجد سجل محدّث خاص بوقائع جلسات الجمعية العمومية العادية وغير العادية؟</t>
  </si>
  <si>
    <t>1- محتوى محاضر وسجلات وقائع وأحداث الجمعية العمومية.</t>
  </si>
  <si>
    <t>لا يوجد سجل للجمعية العمومية.</t>
  </si>
  <si>
    <t>هل تحتوي السجلات على محاضر الاجتماعات التي توضّح وقائع جلسات الجمعية العمومية وقراراتها؟</t>
  </si>
  <si>
    <t>لا توضّح السجلات وقائع الجلسات.</t>
  </si>
  <si>
    <t>توضّح السجلات وقائع الجلسات لكن بشكل جزئي.</t>
  </si>
  <si>
    <t>توضّح السجلات وقائع الجلسات بشكل متكامل.</t>
  </si>
  <si>
    <t>هل يستطيع كل عضو الاطلاع على هذه السجلات بكل يسر وسهولة؟</t>
  </si>
  <si>
    <t>1-   موقع سجلات محاضر اجتماعات الجمعية العمومية ومجلس الإدارة.</t>
  </si>
  <si>
    <t>لا يستطيع كل عضو الاطلاع عليها بيسر وسهولة.</t>
  </si>
  <si>
    <t>يستطيع كل عضو الاطلاع عليها بيسر وسهولة جزئياً.</t>
  </si>
  <si>
    <t>يستطيع كل عضو الاطلاع عليها بيسر وسهولة بشكل متكامل.</t>
  </si>
  <si>
    <t>هل تُحفظ السجلات المتعلقة باجتماعات مجلس الإدارة؟</t>
  </si>
  <si>
    <t>1- محتوى سجلات محاضر مجلس الإدارة.</t>
  </si>
  <si>
    <t>لا تُحفظ السجلات المتعلّقة بمجلس الإدارة.</t>
  </si>
  <si>
    <t>هل توضّح السجلات وقائع اجتماعات مجلس الإدارة وقراراتها، وكذلك القرارات التي يصدرها مسؤول الجهاز التنفيذي للجمعية بتفويض من مجلس الإدارة؟</t>
  </si>
  <si>
    <t>هل يستطيع كل عضو في مجلس الإدارة الاطلاع على هذه السجلات بكل يسر وسهولة؟</t>
  </si>
  <si>
    <t>1- موقع سجلات محاضر مجلس الإدارة.</t>
  </si>
  <si>
    <t xml:space="preserve">هل توجد بطاقات عضوية لكل عضو من أعضاء الجمعية العمومية؟  </t>
  </si>
  <si>
    <t>1- وجود سجل بطاقات العضوية للجمعية العمومية (نسخ من البطاقات المسلّمة).</t>
  </si>
  <si>
    <t>لا توجد بطاقات عضوية.</t>
  </si>
  <si>
    <t>توجد ولكن بشكل جزئي.</t>
  </si>
  <si>
    <t>هل استلم جميع أعضاء الجمعية العمومية بطاقات عضوية؟</t>
  </si>
  <si>
    <t>1- محتوى تقارير استلام الأعضاء البطاقات.</t>
  </si>
  <si>
    <t>لم يستلم جميع الأعضاء بطاقات عضوية.</t>
  </si>
  <si>
    <t>استلم جميع الأعضاء بطاقات العضوية.</t>
  </si>
  <si>
    <t>هل توضح البطاقات البيانات والمعلومات التالية:</t>
  </si>
  <si>
    <t>1- محتوى سجل بطاقات العضوية للجمعية العمومية (نسخ من البطاقات المسلّمة).</t>
  </si>
  <si>
    <t>لم توضح البيانات والمعلومات المحدّدة.</t>
  </si>
  <si>
    <t>- بيانات العضو الأساسية.</t>
  </si>
  <si>
    <t>- رقم العضوية ونوعها (عامل، منتسب..).</t>
  </si>
  <si>
    <t>تم التوضيح بشكل جزئي.</t>
  </si>
  <si>
    <t>- تاريخ انضمام العضو للجمعية</t>
  </si>
  <si>
    <t>تم التوضيح بشكل متكامل.</t>
  </si>
  <si>
    <t>هل توجد لجان دائمة أو مؤقتة تم تكوينها من قبل الجمعية العمومية أو مجلس الإدارة للقيام بمهام محددة من حيث طبيعتها ومدتها؟</t>
  </si>
  <si>
    <t>1- وجود قائمة باللجان الدائمة والمؤقتة بالجمعية.</t>
  </si>
  <si>
    <t>هل توجد قرارات صادرة بتكوين هذه اللجان؟</t>
  </si>
  <si>
    <t>لا توجد قرارات بتكوين هذه اللجان.</t>
  </si>
  <si>
    <t>توجد قرارات لكن بشكل جزئي</t>
  </si>
  <si>
    <t>3- محتوى قرارات تكوين هذه اللجان وأعضائها وتحديد اختصاصاتها.</t>
  </si>
  <si>
    <t>توجد قرارات بشكل متكامل.</t>
  </si>
  <si>
    <t xml:space="preserve">هل اشتملت القرارات على مسمى كل لجنة وعدد أعضائها واختصاصاتها واختصاصات أعضائها، بما في ذلك تسمية رئيسها؟   </t>
  </si>
  <si>
    <t>لم تشتمل القرارات على ما هو محدّد.</t>
  </si>
  <si>
    <t>اشتملت القرارات على ما هو محدّد بشكل جزئي.</t>
  </si>
  <si>
    <t>3-  محتوى قرارات تكوين هذه اللجان وأعضائها وتحديد اختصاصاتها.</t>
  </si>
  <si>
    <t>اشتملت القرارات على ما هو محدّد بشكل متكامل.</t>
  </si>
  <si>
    <t>هل يوجد أحد أعضاء مجلس الإدارة في هذه اللجان؟</t>
  </si>
  <si>
    <t>1- محتوى قائمة بأسماء أعضاء مجلس الإدارة المحدّثة</t>
  </si>
  <si>
    <t>هل توجد لجنة تنفيذية في الجمعية؟</t>
  </si>
  <si>
    <t>1- وجود قرار تشكيل اللجنة التنفيذية.</t>
  </si>
  <si>
    <t>لا توجد لجنة تنفيذية.</t>
  </si>
  <si>
    <t>هل يوجد قرار بتشكيلها وتحديد المهام والصلاحيات المفوضة فيها والتي تكفل سير عمل الجمعية؟</t>
  </si>
  <si>
    <t>1- محتوى قرار تشكيل اللجنة التنفيذية.</t>
  </si>
  <si>
    <t>لا يوجد قرار بتشكيلها.</t>
  </si>
  <si>
    <t>يوجد قرار بتشكيلها.</t>
  </si>
  <si>
    <t>هل توجد لجنة تدقيق ومراجعة داخلية؟</t>
  </si>
  <si>
    <t>1- وجود قرار تكوين لجنة التدقيق والمراجعة الداخلية.</t>
  </si>
  <si>
    <t>هل يرأس المشرف المالي في مجلس الإدارة هذه اللجنة؟</t>
  </si>
  <si>
    <t>1- محتوى قرار تكوين لجنة التدقيق والمراجعة الداخلية.</t>
  </si>
  <si>
    <t>لا يرأس المشرف المالي اللجنة.</t>
  </si>
  <si>
    <t>يرأس المشرف المالي اللجنة.</t>
  </si>
  <si>
    <t>رقم السؤال في الممارسة</t>
  </si>
  <si>
    <t>1- وجود اللائحة الأساسية للجمعية.</t>
  </si>
  <si>
    <t>لم يتم نشر اللائحة.</t>
  </si>
  <si>
    <t>تم نشر اللائحة.</t>
  </si>
  <si>
    <t>هل تم نشر سياسة جمع التبرعات على موقع الجمعية الإلكتروني؟</t>
  </si>
  <si>
    <t>1- محتوى سياسة جمع التبرعات المنشورة على موقع الجمعية الإلكتروني.</t>
  </si>
  <si>
    <t>لم يتم نشر السياسة.</t>
  </si>
  <si>
    <t>تم نشر السياسة بشكل متكامل.</t>
  </si>
  <si>
    <t xml:space="preserve">هل تم نشر سياسة تنظيم العلاقة مع المستفيدين وتقديم الخدمات على موقع الجمعية الإلكتروني؟ </t>
  </si>
  <si>
    <t>1- محتوى سياسة تنظيم العلاقة مع المستفيدين وتقديم الخدمات المنشورة على موقع الجمعية الإلكتروني.</t>
  </si>
  <si>
    <t xml:space="preserve">هل تم نشر آلية إدارة المتطوعين على موقع الجمعية الإلكتروني؟ </t>
  </si>
  <si>
    <t>1- محتوى آلية إدارة المتطوعين المنشورة.</t>
  </si>
  <si>
    <t>لم يتم نشر الآلية.</t>
  </si>
  <si>
    <t>تم نشر الآلية بشكل متكامل.</t>
  </si>
  <si>
    <t>هل تم نشر سياسة تعارض المصالح المعتمدة في الجمعية على موقع الجمعية الإلكتروني؟</t>
  </si>
  <si>
    <t>1- محتوى سياسة تعارض المصالح المنشورة على موقع الجمعية الإلكتروني.</t>
  </si>
  <si>
    <t>هل تم نشر سياسة الإبلاغ عن المخالفات وحماية مقدمي البلاغات المعتمدة على موقع الجمعية الإلكتروني؟</t>
  </si>
  <si>
    <t>1- محتوى سياسة الإبلاغ عن المخالفات وحماية مقدمي البلاغات المنشورة على موقع الجمعية الإلكتروني.</t>
  </si>
  <si>
    <t xml:space="preserve">هل تم نشر سياسة خصوصية البيانات على موقع الجمعية الإلكتروني؟ </t>
  </si>
  <si>
    <t>1- محتوى سياسة خصوصية البيانات المنشورة على موقع الجمعية الإلكتروني.</t>
  </si>
  <si>
    <t xml:space="preserve">هل تم نشر سياسة الاحتفاظ بالوثائق وإتلافها على موقع الجمعية الإلكتروني؟ </t>
  </si>
  <si>
    <t>1- محتوى سياسة الاحتفاظ بالوثائق وإتلافها المنشورة على موقع الجمعية الإلكتروني.</t>
  </si>
  <si>
    <t>هل تم الإفصاح عن أسماء أعضاء الجمعية العمومية في الموقع الإلكتروني؟</t>
  </si>
  <si>
    <t>1- موقع قائمة بأسماء أعضاء الجمعية العمومية المنشورة على الموقع الإلكتروني للجمعية.</t>
  </si>
  <si>
    <t>لم يتم الإفصاح عن الأسماء على الموقع الإلكتروني.</t>
  </si>
  <si>
    <t>تم الإفصاح بشكل متكامل.</t>
  </si>
  <si>
    <t>هل تم الإفصاح عن محاضر اجتماعات الجمعية العمومية في موقع الجمعية الإلكتروني؟</t>
  </si>
  <si>
    <t>1- موقع محاضر اجتماعات الجمعية العمومية ومحاضر فرز الأصوات المنشورة على الموقع الإلكتروني للجمعية.</t>
  </si>
  <si>
    <t>لم يتم الإفصاح عن محاضر اجتماعات الجمعية العمومية ولا عن محاضر فرز الأصوات على الموقع الإلكتروني.</t>
  </si>
  <si>
    <t>تم الإفصاح بشكل جزئي.</t>
  </si>
  <si>
    <t>هل تم الإفصاح عن أسماء أعضاء مجلس الإدارة ومدة دورة المجلس والمدة المتاحة للأعضاء في الموقع الإلكتروني؟</t>
  </si>
  <si>
    <t>1- موقع قائمة أسماء أعضاء مجلس الإدارة ومدة دورة المجلس والمدة المتاحة للأعضاء المنشورة على الموقع الإلكتروني للجمعية.</t>
  </si>
  <si>
    <t>لم يتم الإفصاح عن ذلك.</t>
  </si>
  <si>
    <t>هل تم الإفصاح عن وجود علاقة عائلية أو تجارية بين أحد من أعضاء مجلس الإدارة أو المديرين أو الموظفين القياديين مع عضو مجلس إدارة أو مدير أو موظف قيادي آخر في الجمعية؟</t>
  </si>
  <si>
    <t>هل تم الإفصاح عن تعاقدات الجمعية مع شركة لـعضو مجلس إدارة أو  أحد من أقاربه من الدرجة الأولى؟</t>
  </si>
  <si>
    <t>هل توجد لجان دائمة في الجمعية؟</t>
  </si>
  <si>
    <t>1- وجود قائمة أسماء اللجان الدائمة.</t>
  </si>
  <si>
    <t xml:space="preserve">لا توجد لجان دائمة. </t>
  </si>
  <si>
    <t>2- محتوى إجابات العاملين.</t>
  </si>
  <si>
    <t>هل تم الإفصاح عن أسماء اللجان الدائمة واختصاصاتها مع أسماء أعضائها؟</t>
  </si>
  <si>
    <t>1- موقع قائمة أسماء اللجان الدائمة المنشورة على الموقع الإلكتروني للجمعية.</t>
  </si>
  <si>
    <t>هل توجد فروع أو مكاتب لدى الجمعية؟</t>
  </si>
  <si>
    <t>1- وجود قائمة بالفروع والمكاتب التابعة للجمعية.</t>
  </si>
  <si>
    <t xml:space="preserve">لا توجد فروع أو مكاتب لدى الجمعية. </t>
  </si>
  <si>
    <t>هل تم الإفصاح عن أسماء مديري الفروع والمكاتب وبيانات التواصل معهم؟</t>
  </si>
  <si>
    <t>1- موقع أسماء مديري الفروع والمكاتب وبيانات التواصل معهم المنشورة على الموقع الإلكتروني للجمعية.</t>
  </si>
  <si>
    <t>هل كان هناك وظائف قيادية شاغرة لدى الجمعية خلال السنة المالية الحالية؟</t>
  </si>
  <si>
    <t>1- محتوى سجل التوظيف.</t>
  </si>
  <si>
    <t xml:space="preserve">لا يوجد وظائف قي الفترة الماضية </t>
  </si>
  <si>
    <t>هل أعلنت الجمعية عن هذه الوظائف القيادية على منصاتها الإلكترونية؟</t>
  </si>
  <si>
    <t>1- موقع الإعلان على الوظائف على منصات الجمعية الإلكترونية..</t>
  </si>
  <si>
    <t>لم يتم الإعلان عن هذه الوظائف.</t>
  </si>
  <si>
    <t>تم الإعلان بشكل كامل.</t>
  </si>
  <si>
    <t>هل تمتلك الجمعية موقعاً إلكترونياً خاصاً بها؟</t>
  </si>
  <si>
    <t>1- وجود الموقع الإلكتروني الرسمي للجمعية.</t>
  </si>
  <si>
    <t xml:space="preserve">لا يوجد موقع إلكتروني رسمي للجمعية. </t>
  </si>
  <si>
    <t xml:space="preserve">هل لدى الجمعية نافذة لاستقبال الاستفسارات والمقترحات والشكاوى موضحة في موقعها الإلكتروني؟  </t>
  </si>
  <si>
    <t>1- موقع نافذة استقبال الاستفسارات والمقترحات والشكاوى في الموقع الإلكتروني</t>
  </si>
  <si>
    <t>هل تتفاعل الجمعية مع الاستفسارات والمقترحات والشكاوى؟</t>
  </si>
  <si>
    <t>1- محتوى سجل الاستفسارات والمقترحات والشكاوى التي تم أو يتم معالجتها.</t>
  </si>
  <si>
    <t>لا يتم التفاعل معها.</t>
  </si>
  <si>
    <t>يتم التفاعل معها.</t>
  </si>
  <si>
    <t>هل تم إجراء تقييمات لقياس رضا أصحاب العلاقة خلال السنة المالية الحالية أو السابقة؟</t>
  </si>
  <si>
    <t>1- وجود الاستبانات التي قامت بها الجمعية.</t>
  </si>
  <si>
    <t xml:space="preserve">لا توجد استبانات. </t>
  </si>
  <si>
    <t>هل تم عرض النتائج على مجلس الإدارة؟</t>
  </si>
  <si>
    <t>1- محاضر اجتماعات مجلس الإدارة.</t>
  </si>
  <si>
    <t>لم يتم العرض.</t>
  </si>
  <si>
    <t>لم يتم اتخاذ قرارات وتوصيات على نتائج التقييم.</t>
  </si>
  <si>
    <t>تم بشكل جزئي.</t>
  </si>
  <si>
    <t>هل تم نشر التغذية الراجعة من عمليات التقييم على منصات الجمعية الإلكترونية المناسبة؟</t>
  </si>
  <si>
    <t>1- التغذية الراجعة المنشورة على منصات الجمعية الإلكترونية المناسبة.</t>
  </si>
  <si>
    <t>لم يتم النشر.</t>
  </si>
  <si>
    <t>هل نشرت الجمعية أهدافها الاستراتيجية والتشغيلية في منصاتها الإلكترونية بما فيها موقعها الإلكتروني؟</t>
  </si>
  <si>
    <t>1. موقع أهداف الجمعية الاستراتيجية والتشغيلية المنشورة في الموقع الإلكتروني.</t>
  </si>
  <si>
    <t xml:space="preserve">لم يتم النشر. </t>
  </si>
  <si>
    <t>تم النشر بشكل جزئي.</t>
  </si>
  <si>
    <t>تم النشر بشكل متكامل.</t>
  </si>
  <si>
    <t>هل تنشر الجمعية تقارير برامجها وأنشطتها في منصاتها الإلكترونية أو موقعها الإلكتروني؟</t>
  </si>
  <si>
    <t>1- محتوى تقارير برامج وأنشطة الجمعية المنشورة في منصاتها الإلكترونية أو موقعها الإلكتروني.</t>
  </si>
  <si>
    <t>تم النشر ولكن بشكل جزئي.</t>
  </si>
  <si>
    <t>هل تنشر الجمعية قرارات الاستثمار أو التملك الصادرة من الجمعية العمومية أو مجلس الإدارة في منصاتها الإلكترونية أو موقعها الإلكتروني؟</t>
  </si>
  <si>
    <t>هل تم نشر الإحصائيات الدقيقة المتعلقة بالمساعدات النقدية والعينية وأعداد وفئات المستفيدين منها في مواقع التواصل الاجتماعي للجمعية أو موقعها الإلكتروني؟</t>
  </si>
  <si>
    <t>1- محتوى الإحصائيات الدقيقة المتعلقة بالمساعدات النقدية والعينية وأعداد وفئات المستفيدين منها المنشورة في مواقع التواصل الاجتماعي للجمعية أو موقعها الإلكتروني.</t>
  </si>
  <si>
    <t>هل تم إبلاغ المستهدفين من الأنظمة واللوائح والسياسات عند نشرها أو تحديثها؟</t>
  </si>
  <si>
    <t>1- تقارير التواصل مع المستهدفين لإبلاغهم عند نشر أو تحديث الأنظمة أو اللوائح أو السياسات.</t>
  </si>
  <si>
    <t>هل تم نشر التقرير المالي السنوي المدقّق والمعتمد للجمعية على موقع الجمعية الإلكتروني؟</t>
  </si>
  <si>
    <t>1- موقع التقرير المالي السنوي المدقّق للجمعية المنشور في الموقع الإلكتروني للجمعية.</t>
  </si>
  <si>
    <t>هل تم توفير البيانات المطلوبة في النموذج الشامل في الوقت المحدّد؟</t>
  </si>
  <si>
    <t>1- محتوى النموذج الشامل المحدّث للجمعية.</t>
  </si>
  <si>
    <t xml:space="preserve">لم يتم ذلك. </t>
  </si>
  <si>
    <t>تم توفيره بشكل جزئي.</t>
  </si>
  <si>
    <t>تم توفيره بشكل متكامل.</t>
  </si>
  <si>
    <t>هل تم اعتماد النموذج من رئيس مجلس الإدارة؟</t>
  </si>
  <si>
    <t>1- محتوى النموذج الشامل المحدّث للجمعية بعد اعتماده من مجلس الإدارة.</t>
  </si>
  <si>
    <t>لم يتم الاعتماد من رئيس مجلس الإدارة.</t>
  </si>
  <si>
    <t>تم الاعتماد من رئيس مجلس الإدارة.</t>
  </si>
  <si>
    <t>هل تتطابق بيانات الجمعية المعتمدة في النموذج الشامل مع واقع الجمعية؟</t>
  </si>
  <si>
    <t>1- محتوى بيانات الجمعية في النموذج الشامل.</t>
  </si>
  <si>
    <t>لا تتطابق.</t>
  </si>
  <si>
    <t>2- محتوى الشواهد الميدانية وتناسقها.</t>
  </si>
  <si>
    <t>تتطابق بشكل جزئي.</t>
  </si>
  <si>
    <t>تتطابق بشكل متكامل.</t>
  </si>
  <si>
    <t>هل يوجد هيكل تنظيمي للوظائف المالية في الجمعية ضمن هيكل الجمعية معتمد من مجلس الإدارة؟</t>
  </si>
  <si>
    <t>1-وجود الهيكل التنظيمي للجمعية.
2-محتوى محاضر اجتماعات مجلس الإدارة.</t>
  </si>
  <si>
    <t>لا يوجد هيكل تنظيمي.</t>
  </si>
  <si>
    <t>يوجد هيكل تنظيمي.</t>
  </si>
  <si>
    <t>هل هو مفعل في واقع العمل المالي في الجمعية ؟</t>
  </si>
  <si>
    <t>1-محتوى الهيكل التنظيمي.</t>
  </si>
  <si>
    <t>غير مفعل</t>
  </si>
  <si>
    <t>2-محتوى إجابات المعنيين.</t>
  </si>
  <si>
    <t>مفعل بشكل جزئي</t>
  </si>
  <si>
    <t>3- وجود ممارسات لتفعيل الهيكل التنظيمي.</t>
  </si>
  <si>
    <t>مفعل بشكل متكامل</t>
  </si>
  <si>
    <t>هل يوجد وصف وظيفي  للوظائف المالية واضح يحدد مسؤوليات واختصاصات كل موظف في الوظائف المالية المعتمدة في الهيكل التنظيمي؟</t>
  </si>
  <si>
    <t>1-وجود بطاقات الوصف الوظيفي للوظائف المالية.</t>
  </si>
  <si>
    <t>1-محتوى بطاقات الوصف الوظيفي للوظائف المالية.</t>
  </si>
  <si>
    <t>3- وجود ممارسات لتفعيل المسؤوليات والاختصاصات.</t>
  </si>
  <si>
    <t xml:space="preserve">هل يوجد لائحة صلاحيات مالية للمجلس والصلاحيات الممنوحة من المجلس للإدارة التنفيذية؟ </t>
  </si>
  <si>
    <t>1-وجود لائحة الصلاحيات المالية للمجلس، وللإدارة التنفيذية.</t>
  </si>
  <si>
    <t>لا يوجد لائحة للصلاحيات.</t>
  </si>
  <si>
    <t>يوجد بشكل جزئي.</t>
  </si>
  <si>
    <t>هل هي متطابقة مع المستويات الموجودة في الهيكل التنظيمي المعتمد؟</t>
  </si>
  <si>
    <t>1-محتوى لائحة الصلاحيات المالية للمجلس، وللإدارة التنفيذية.</t>
  </si>
  <si>
    <t>ليست متطابقة.</t>
  </si>
  <si>
    <t>2-محتوى الهيكل التنظيمي.</t>
  </si>
  <si>
    <t>متطابقة بشكل جزئي.</t>
  </si>
  <si>
    <t>متطابقة بشكل متكامل.</t>
  </si>
  <si>
    <t>هل تم تحديد اختصاصات المشرف المالي في اللائحة الاساسية؟</t>
  </si>
  <si>
    <t>1-محتوى اللائحة الأساسية.</t>
  </si>
  <si>
    <t>لم يتم تحديد الاختصاصات.</t>
  </si>
  <si>
    <t>تم تحديد الاختصاصات بشكل جزئي.</t>
  </si>
  <si>
    <t>تم تحديد الاختصاصات بشكل متكامل.</t>
  </si>
  <si>
    <t>1-محتوى السيرة الذاتية للمشرف المالي.</t>
  </si>
  <si>
    <t>تتناسب.</t>
  </si>
  <si>
    <t>هل يمارس المشرف المهام الموكلة إليه في هذه الممارسة؟</t>
  </si>
  <si>
    <t>لا يمارس المهام.</t>
  </si>
  <si>
    <t>يمارس المهام بشكل جزئي.</t>
  </si>
  <si>
    <t>يمارس المهام بشكل متكامل</t>
  </si>
  <si>
    <t>هل يوجد لدى الجمعية محاسب؟</t>
  </si>
  <si>
    <t>1-محتوى قرار تعيين المحاسب.</t>
  </si>
  <si>
    <t>لا يوجد محاسب.</t>
  </si>
  <si>
    <t>هل المحاسب سعودي الجنسية؟</t>
  </si>
  <si>
    <t>المحاسب غير سعودي.</t>
  </si>
  <si>
    <t>المحاسب سعودي.</t>
  </si>
  <si>
    <t>1-وجود قرار التكليف أو التعيين.</t>
  </si>
  <si>
    <t>2-محتوى محاضر اجتماعات مجلس الإدارة.</t>
  </si>
  <si>
    <t>هل يرفع المراجع الداخلي التقارير لمجلس الإدارة والإدارة التنفيذية؟</t>
  </si>
  <si>
    <t>1-تقارير المراجع الداخلي لمجلس الإدارة والإدارة التنفيذية.</t>
  </si>
  <si>
    <t>لا يرفع التقارير.</t>
  </si>
  <si>
    <t>يرفع التقارير.</t>
  </si>
  <si>
    <t>هل يوجد نظام للرقابة الداخلية لمراجعة الصرف وباقي الاجراءات المالية ؟</t>
  </si>
  <si>
    <t>1-محتوى نظام الرقابة الداخلي.</t>
  </si>
  <si>
    <t>3-وجود ممارسات لتفعيل نظام الرقابة الداخية</t>
  </si>
  <si>
    <t>مكتبي
+
 ميداني</t>
  </si>
  <si>
    <t>هل توجد لائحة للسياسات المالية ؟</t>
  </si>
  <si>
    <t>1-وجود لائحة السياسات المالية.</t>
  </si>
  <si>
    <t>هل تم اعتماد اللائحة من مجلس الإدارة؟</t>
  </si>
  <si>
    <t>1-محتوى محاضر اجتماعات مجلس الإدارة.</t>
  </si>
  <si>
    <t>لم يتم الاعتماد.</t>
  </si>
  <si>
    <t>تم الاعتماد.</t>
  </si>
  <si>
    <t>هل هي مفعلة في واقع العمل المالي في الجمعية ؟</t>
  </si>
  <si>
    <t>1-محتوى لائحة السياسات المالية.</t>
  </si>
  <si>
    <t>غير مفعلة.</t>
  </si>
  <si>
    <t>مفعلة بشكل جزئي.</t>
  </si>
  <si>
    <t>3- وجود ممارسات لتفعيل السياسات المالية.</t>
  </si>
  <si>
    <t>مفعلة بشكل متكامل.</t>
  </si>
  <si>
    <t>هل يوجد لدى الجمعية دليل إجراءات مالي ؟</t>
  </si>
  <si>
    <t>1-وجود دليل الإجراءات المالي.</t>
  </si>
  <si>
    <t>هل تم اعتماد الدليل من مجلس الإدارة؟</t>
  </si>
  <si>
    <t>تم الاعتماد</t>
  </si>
  <si>
    <t>1-محتوى دليل الإجراءات المالي.</t>
  </si>
  <si>
    <t>غير مفعل.</t>
  </si>
  <si>
    <t>مفعل بشكل جزئي.</t>
  </si>
  <si>
    <t>مفعل بشكل متكامل.</t>
  </si>
  <si>
    <t>يتم الانتقال إلى سؤال التالي</t>
  </si>
  <si>
    <t>1- محتوى سياسة تعارض المصالح.</t>
  </si>
  <si>
    <t>1- محتوى سياسة الإبلاغ عن المخالفات وحماية مقدمي البلاغات .</t>
  </si>
  <si>
    <t>1- محتوى سياسة خصوصية البيانات.</t>
  </si>
  <si>
    <t>1- محتوى سياسة الاحتفاظ بالوثائق وإتلافها.</t>
  </si>
  <si>
    <t>هل توجد سياسة لمكافحة غسل الأموال ومكافحة جرائم الإرهاب وتمويله؟</t>
  </si>
  <si>
    <t>1- وجود سياسة مكافحة غسل الأموال ومكافحة جرائم الإرهاب وتمويله .</t>
  </si>
  <si>
    <t>1- محتوى سياسة مكافحة غسل الأموال ومكافحة جرائم الإرهاب وتمويله.</t>
  </si>
  <si>
    <t>توجد بشكل جزئي.</t>
  </si>
  <si>
    <t>1- وجود سياسة جمع التبرعات.</t>
  </si>
  <si>
    <t>هل لدى الجمعية إجراءات ملائمة  للتعامل مع المقبوضات في الجمعية؟</t>
  </si>
  <si>
    <t>1-وجود إجراءات التعامل مع المقبوضات.</t>
  </si>
  <si>
    <t>1-محتوى إجراءات التعامل مع المقبوضات.</t>
  </si>
  <si>
    <t>1- محتوى التقارير المالية.
2- محتوى إجابات المعنيين.</t>
  </si>
  <si>
    <t>1- محتوى التقرير المالي السنوي.
2- محتوى إجابات المعنيين.</t>
  </si>
  <si>
    <t>هل يوجد سجل يدوي أو عبر البرنامج المحاسبي لمتابعة اشتراكات الأعضاء؟</t>
  </si>
  <si>
    <t>1-محتوى سجل اشتراكات الأعضاء.</t>
  </si>
  <si>
    <t>هل يوجد لدى الجمعية لائحة وإجراءات للمشتريات؟</t>
  </si>
  <si>
    <t>1-وجود لائحة للمشتريات.</t>
  </si>
  <si>
    <t>1-محتوى محاضر اجتماع مجلس الإدارة.</t>
  </si>
  <si>
    <t>1-محتوى لائحة المشتريات.
2-محتوى إجابات المعنيين.</t>
  </si>
  <si>
    <t>هل توجد لدى الجمعية سياسات وإجراءات خاصة بعمليات الصرف للبرامج والأنشطة؟</t>
  </si>
  <si>
    <t>1-وجود سياسة الصرف للبرامج والأنشطة.</t>
  </si>
  <si>
    <t>هل تم اعتماد السياسات من مجلس الإدارة؟</t>
  </si>
  <si>
    <t>1-محتوى سياسة الصرف للبرامج والأنشطة.
2-محتوى إجابات المعنيين.</t>
  </si>
  <si>
    <t>هل توجد لدى الجمعية سياسات وإجراءات مالية للاستثمار في الجمعية؟</t>
  </si>
  <si>
    <t>1-وجود سياسة للاستثمار</t>
  </si>
  <si>
    <t>1-محتوى سياسة الاستثمار.
2-محتوى إجابات المعنيين.</t>
  </si>
  <si>
    <t>هل لدى الجمعية استثمارات أو أصول ؟</t>
  </si>
  <si>
    <t>لا توجد لدى الجمعية أيا منها.</t>
  </si>
  <si>
    <t>هل أقرّت الجمعية العمومية خطة هذه الاستثمارات والأصول واقترحت مجالاته؟</t>
  </si>
  <si>
    <t>مكتبي
+ 
ميداني</t>
  </si>
  <si>
    <t>1- محتوى محاضر  اجتماعات الجمعية العمومية العادية.</t>
  </si>
  <si>
    <t>لم تقر الجمعية العمومية هذه الخطة.</t>
  </si>
  <si>
    <t>أقرت الجمعية العمومية الخطة.</t>
  </si>
  <si>
    <t>هل تم التأكد من عدم وجود تعارض مصالح عند التصويت على قرارات الاستثمارات والعقارات بشكل خاص؟</t>
  </si>
  <si>
    <t>محتوى محاضر اجتماعات الجمعية العمومية.</t>
  </si>
  <si>
    <t>1- محتوى التقارير المالية.
2- محتوى التقرير السنوي لبرامج وأنشطة الجمعية.
3- محتوى إجابات المعنيين.</t>
  </si>
  <si>
    <t>هل يوجد لدى الجمعية السجلات والدفاتر الإدارية والمحاسبية التي تحتاجها وفقاً للأنظمة واللوائح والتعليمات ومتطلبات العمل المالي والمحاسبي لكافة العمليات المحاسبية؟</t>
  </si>
  <si>
    <t>1-وجود السجلات الإدارية والمحاسبية.</t>
  </si>
  <si>
    <t>1-محتوى السجلات الإدارية والمحاسبية.</t>
  </si>
  <si>
    <t>3- وجود ممارسات لتفعيل السجلات والدفاتر الإدارية.</t>
  </si>
  <si>
    <t>هل للجمعية موازنة تقديرية و تم إعدادها بناء على الخطة التشغيلية المعتمدة للجمعية؟</t>
  </si>
  <si>
    <t>1-وجود الموازنة التقديرية.</t>
  </si>
  <si>
    <t>لايوجد موازنة.</t>
  </si>
  <si>
    <t>يوجد موازنة ليست على الخطة التشغيلية.</t>
  </si>
  <si>
    <t>يوجد موازنة على الخطة التشغيلية.</t>
  </si>
  <si>
    <t>1- محتوى محاضر مجلس الإدارة الذي ناقش فيه التقرير.</t>
  </si>
  <si>
    <t>هل تم إصدار القوائم المالية للجمعية من قبل المحاسب القانوني؟</t>
  </si>
  <si>
    <t>1-محتوى القوائم المالية المعتمدة من المحاسب القانوني.</t>
  </si>
  <si>
    <t>لم يتم الإصدار.</t>
  </si>
  <si>
    <t>تم الإصدار.</t>
  </si>
  <si>
    <t>هل تمت دراسة تقرير مراجع الحسابات عن القوائم المالية واعتمادها بعد مناقشتها من قبل الجمعية العمومية ؟</t>
  </si>
  <si>
    <t>1-محتوى محضر اجتماع الجمعية العمومية العادية.</t>
  </si>
  <si>
    <t>هل تم رفعه للوزارة خلال الأربعة اشهر من نهاية السنة المالية</t>
  </si>
  <si>
    <t>لم يتم رفعه.</t>
  </si>
  <si>
    <t>تم رفعه بعد أربعة أشهر.</t>
  </si>
  <si>
    <t>1-محتوى العمليات المالية.
2-محتوى التقارير الربعية.
3-محتوى القوائم المالية.</t>
  </si>
  <si>
    <t>لا تتقيد.</t>
  </si>
  <si>
    <t>تتقيد بشكل جزئي.</t>
  </si>
  <si>
    <t>تتقيد بشكل متكامل.</t>
  </si>
  <si>
    <t>هل يوجد لدى الجمعية برنامج محاسبي ؟</t>
  </si>
  <si>
    <t>1-وجود البرنامج المحاسبي.</t>
  </si>
  <si>
    <t>1-محتوى البرنامج المحاسبي</t>
  </si>
  <si>
    <t>3-وجود ممارسات لتفعيل البرنامج المحاسبي.</t>
  </si>
  <si>
    <t>1-محتوى دليل الحسابات الموحد الخاص بالجمعية.</t>
  </si>
  <si>
    <t>لا تطبق.</t>
  </si>
  <si>
    <t>تطبق بشكل جزئي.</t>
  </si>
  <si>
    <t>تطبق بشكل متكامل.</t>
  </si>
  <si>
    <t>هل بلغت المركز والجهة المشرفة وأعضاء الجمعية العمومية بالدعوات قبل الموعد المحدد بـ 15 يوماً  على الأقل؟</t>
  </si>
  <si>
    <t>هل تم إرسال نسخة من محضر اجتماع الجمعية العمومية مع محضر فرز الأصوات -إن وُجد- إلى المركز خلال 15 يوماً من تاريخ الاجتماع؟</t>
  </si>
  <si>
    <t>هل تم إرسال نسخة من محضر اجتماع الجمعية العمومية مع محضر فرز الأصوات -إن وُجد- إلى المركز الوطني  خلال 15 يوماً من تاريخ الاجتماع؟</t>
  </si>
  <si>
    <t>هل تم أخذ موافقة المركز على القرارات قبل تنفيذها؟</t>
  </si>
  <si>
    <t>1- وجود قرار التكليف أو التعيين.
2- محتوى محاضر اجتماعات مجلس الإدارة.</t>
  </si>
  <si>
    <t>هل توجد سياسة لتنظيم العلاقة مع المستفيدين (المستفيدين من الخدمة التي تقدمها الجمعية ) وتقديم الخدمات معتمدة من مجلس الإدارة؟</t>
  </si>
  <si>
    <t>هل تحتوي السياسة على آلية للتأكد من استحقاق المستفيد</t>
  </si>
  <si>
    <t xml:space="preserve">1- وجود الية للتأكد من استحقاق المستفيد </t>
  </si>
  <si>
    <t>لا توجد آلية .</t>
  </si>
  <si>
    <t xml:space="preserve">1- وجود آلية لإدارة المتطوعين.
2- محتوى محاضر  اجتماع مجلس الإدارة </t>
  </si>
  <si>
    <t xml:space="preserve">1- وجود لائحة الموارد البشرية.
2- محتوى محاضر اجتماع مجلس الإدارة </t>
  </si>
  <si>
    <t>هل الجمعية ملزمة بإعداد  لائحة لصلاحيات المجلس والصلاحيات الممنوحة من قبل مجلس الإدارة؟</t>
  </si>
  <si>
    <t>قائمة تصنيف الجمعيات لمعتمدةمن المركز</t>
  </si>
  <si>
    <t xml:space="preserve">غير ملزمة </t>
  </si>
  <si>
    <t xml:space="preserve">  هل توجد موافقة من المركز؟</t>
  </si>
  <si>
    <t>هل تم تعيين  مدير تنفيذي في الجمعية؟</t>
  </si>
  <si>
    <t xml:space="preserve">متفرغ كليا </t>
  </si>
  <si>
    <t xml:space="preserve">متفرغ جزئي </t>
  </si>
  <si>
    <t xml:space="preserve">غير متفرغ </t>
  </si>
  <si>
    <t>1- محتوى موافقة المركز السابقة على المجلس الذي انتهت دورته أو الذي على وشك الانتهاء.</t>
  </si>
  <si>
    <t>1- محتوى المراسلات والخطابات التي تمت بين الجمعية والمركز.</t>
  </si>
  <si>
    <t>1- محتوى محاضر اجتماع لجنة الانتخابات مع مجلس الإدارة لعرض قائمة الأسماء الواردة من المركز .</t>
  </si>
  <si>
    <t xml:space="preserve">هل حصلت الجمعية على إنذار او مخالفة خلال العام المالي السابق وحتى تاريخ الزيارة </t>
  </si>
  <si>
    <t xml:space="preserve">مكتبي + ميداني </t>
  </si>
  <si>
    <t xml:space="preserve">1- تقارير المخالفات والانذارات </t>
  </si>
  <si>
    <t>لا يوجد .</t>
  </si>
  <si>
    <t xml:space="preserve">هل تم تصحيح المخالفات أو الإنذارات خلال المدة المحددة </t>
  </si>
  <si>
    <t xml:space="preserve">لا لم يتم التصحيح </t>
  </si>
  <si>
    <t xml:space="preserve">تم التصحيح خلال المدة </t>
  </si>
  <si>
    <t xml:space="preserve">هل يوجد لدى الجمعية فروع ومكاتب داخل المملكة ؟ </t>
  </si>
  <si>
    <t>1- محتوى قائمة فروع الجمعية داخل المملكة وبياناتها الرئيسية .</t>
  </si>
  <si>
    <t xml:space="preserve">هل نصت اللائحة الأساسية على إنشاء الفروع والمكاتب داخل المملكة </t>
  </si>
  <si>
    <t xml:space="preserve">لا لم تنص اللائحة </t>
  </si>
  <si>
    <t xml:space="preserve">يتم الانتقال الى السؤال التالي </t>
  </si>
  <si>
    <t xml:space="preserve">هل توجد موافقة من المركز و الجهة المشرفة على إنشاء هذه الفروع والمكاتب ؟  </t>
  </si>
  <si>
    <t>توجد موافقة من المركز والجهة المشرفة .</t>
  </si>
  <si>
    <t xml:space="preserve">هل تم التعاقد مع مراجع حسابات معتمد لدى المركز أو مصنف لدى الهيئة السعودية للمراجعين والمحاسبين </t>
  </si>
  <si>
    <t xml:space="preserve">1- العقد بين الجمعية ومراجع الحسابات الخارجي </t>
  </si>
  <si>
    <t xml:space="preserve">لايوجد تعاقد </t>
  </si>
  <si>
    <t xml:space="preserve">2- ترخيص المكتب من الهيئة السعودية للمراجعين والمحاسبين </t>
  </si>
  <si>
    <t xml:space="preserve">يوجد تعاقد بشكل كامل </t>
  </si>
  <si>
    <t xml:space="preserve">  هل تم رفعه للمركز خلال الأربعة أشهر من نهاية السنة المالية؟</t>
  </si>
  <si>
    <t xml:space="preserve">  هل تم تزويد المركز بنسخة منه؟</t>
  </si>
  <si>
    <t xml:space="preserve">هل الجمعية ملزمة بتطبيقات  إضافية لمكافحة  مخاطر وتمويل الإرهاب وغسل الأموال </t>
  </si>
  <si>
    <t xml:space="preserve">وثيقة تحتوي على أسماء الجمعيات التي تحتاج الى تطبيقات إضافية فيما يتعلق بمكافحة  تمويل الإرهاب وغسل الأموال </t>
  </si>
  <si>
    <t xml:space="preserve">يتم الانتقال للسؤالي التالي </t>
  </si>
  <si>
    <t xml:space="preserve">لم يتم اعداد الوثيقة </t>
  </si>
  <si>
    <t xml:space="preserve">تم اعداد الوثيقة </t>
  </si>
  <si>
    <t xml:space="preserve">هل قامت الجمعية بإعداد قائمة مخاطر تمويل الإرهاب وغسل الأموال تتطابق مع عمل الجمعية </t>
  </si>
  <si>
    <t xml:space="preserve">قائمة مخاطر مطابقة مع عمل الجمعية </t>
  </si>
  <si>
    <t xml:space="preserve">لم يتم إعداد القائمة </t>
  </si>
  <si>
    <t xml:space="preserve">تم إعداد قائمة  مخاطر مطابقة مع عمل الجمعية </t>
  </si>
  <si>
    <t>تم تحديد السياسات والإجراءات والضوابط المتعلقة بمكافحة جرائم الإرهاب وتمويله.</t>
  </si>
  <si>
    <t xml:space="preserve">هل يتم استخدام وسيلة التعاملات النقدية غير الإلكترونية في جمع التبرعات أو صرفها للمستفيدين </t>
  </si>
  <si>
    <t>1- وسائل جمع االتبرعات</t>
  </si>
  <si>
    <t xml:space="preserve">لا تستخدم وسيلة التعاملات النقدية </t>
  </si>
  <si>
    <t xml:space="preserve">2- قنوات صرف المساعدات للمستفيدين </t>
  </si>
  <si>
    <t xml:space="preserve">يتم  الانتقال للسؤال الثاني </t>
  </si>
  <si>
    <t xml:space="preserve">هل تلتزم الجمعية بالإجراءات النظامية المتعلقة باستقبال التبرعات وصرفها للمستفيدين </t>
  </si>
  <si>
    <t>1- سندات القبض والصرف</t>
  </si>
  <si>
    <t xml:space="preserve">لا تلتزم في الاجراء </t>
  </si>
  <si>
    <t xml:space="preserve">2- محتوى اللائحة فيما يخص وسائل جمع التبرعات </t>
  </si>
  <si>
    <t xml:space="preserve">تلتزم الجمعية في الإجراءات </t>
  </si>
  <si>
    <t>هل توجد برامج وأنشطة للجمعية متعارضة مع أهدافها المحدّدة في اللائحة الأساسية وبدون موافقة من المركز؟</t>
  </si>
  <si>
    <t xml:space="preserve">هل يوجد توثيق لتتبع وصول الخدمة والمساعدات للمستفيدين </t>
  </si>
  <si>
    <t xml:space="preserve">1- كشف استلام الخدمات والمساعدات </t>
  </si>
  <si>
    <t>لا يوجد توثيق.</t>
  </si>
  <si>
    <t xml:space="preserve">2- كشف الحساب يوضح التحويلات المالية للمستفيدين </t>
  </si>
  <si>
    <t>يوجد توثيق بشكل متكامل.</t>
  </si>
  <si>
    <t>هل توجد موافقة من المركز؟</t>
  </si>
  <si>
    <t>1- محتوى موافقة المركز للبرامج والأنشطة خارج النطاق الإداري.</t>
  </si>
  <si>
    <t>هل تقوم الجمعية بحملات لجمع التبرعات؟</t>
  </si>
  <si>
    <t>هل توجد موافقة من المركز بذلك؟</t>
  </si>
  <si>
    <t>هل توجد موافقة من المركز على ذلك؟</t>
  </si>
  <si>
    <t>1- وجود موافقة المركز على استخدام التبرعات في نشاط آخر غير ما جمعت لأجله.</t>
  </si>
  <si>
    <t xml:space="preserve">هل استقبلت الجمعية إعانات من خارج المملكة من دون طلب ؟ </t>
  </si>
  <si>
    <t xml:space="preserve">هل تم ابلاغ المركز ؟ </t>
  </si>
  <si>
    <t>1- محتوى موافقة المركز.</t>
  </si>
  <si>
    <t>هل تم انخاذ القرارات والتوصيات من مجلس الإدارة على نتائج التقييم؟</t>
  </si>
  <si>
    <t xml:space="preserve">هل يوجد تقرير يلخص تقييم المستفيدين النهائيين للخدمات التي تقدمها الجمعية </t>
  </si>
  <si>
    <t xml:space="preserve">تقرير تقييم المستفيدين النهائيين لخدمات الجمعية </t>
  </si>
  <si>
    <t>1- وجود موافقة المركز على جمع التبرعات.</t>
  </si>
  <si>
    <t>لا توجد موافقة من المركز.</t>
  </si>
  <si>
    <t>توجد موافقة من المركز.</t>
  </si>
  <si>
    <t>هل توجد لدى الجمعية لائحة أساسية معتمدة من الجمعية العمومية والمركز الوطني لتنمية القطاع غير الربحي وفق آخر تحديث؟</t>
  </si>
  <si>
    <t>1- وجود لائحة أساسية للجمعية معتمدة من الجمعية العمومية والمركز الوطني لتنمية القطاع غير الربحي</t>
  </si>
  <si>
    <t>لا توجد لائحة أساسية معتمدة من الجمعية العمومية والمركز.</t>
  </si>
  <si>
    <t>توجد لائحة أساسية  معتمدة من الجمعية العمومية والمركز.</t>
  </si>
  <si>
    <t>هل كانت الاجتماعات بناءً على طلب مسبّب من المركز، أو من مجلس الإدارة، أو بناءً على طلب عدد لا يقل عن (25%) من الأعضاء الذين يحق لهم حضور الجمعية العمومية؟</t>
  </si>
  <si>
    <t>هل يوجد أحد أعضاء مجلس الإدارة يعمل في الإدارة المختصة بالإشراف على الجمعية في المركز أو الجهة المشرفة؟</t>
  </si>
  <si>
    <t>هل تم إرسال نسخة من قرار التعيين ومسوغات الراتب مع إرفاق صورة من هويته الوطنية وبيانات التواصل معه إلى المركز؟</t>
  </si>
  <si>
    <t>هل تم إقفال باب الترشيح قبل تسعين يوما من نهاية مدة المجلس على الأقل ورفع أسماء المترشحين إلى المركز خلال أسبوع من قفل باب الترشيح؟</t>
  </si>
  <si>
    <t>هل عرضت لجنة الانتخابات بالتنسيق مع مجلس الإدارة قائمة أسماء المترشحين الواردة من المركز في مقر الجمعية أو موقع الجمعية الإلكتروني قبل خمسة عشر يوما على الأقل من نهاية مدة المجلس؟</t>
  </si>
  <si>
    <t xml:space="preserve">هل زود مجلس الإدارة الجديد المركز بأسماء الأعضاء الذين تم انتخابهم خلال خمسة عشر يوما من تاريخ الانتخاب؟   </t>
  </si>
  <si>
    <t>1- محتوى موافقة المركز على إنشاء فروع للجمعية خارج المملكة.</t>
  </si>
  <si>
    <t>لم يتم تزويد المركز بنسخ منها.</t>
  </si>
  <si>
    <t>تم تزويد المركز بنسخ منها.</t>
  </si>
  <si>
    <t>توجد موافقة من المركز والجهة المشرفة.</t>
  </si>
  <si>
    <t>هل توجد موافقة على ذلك من المركز والجهة المختصة؟</t>
  </si>
  <si>
    <t>1- محتوى موافقات المركز والجهة المختصة.</t>
  </si>
  <si>
    <t>لا توجد موافقة من المركز والجهة المختصة.</t>
  </si>
  <si>
    <t>توجد موافقة من المركز والجهة المختصة.</t>
  </si>
  <si>
    <t>هل قامت الجمعية بتحديد مؤشرات دالّة (محدثة سنويا)عند وجود شبهة عمليات غسل أموال؟</t>
  </si>
  <si>
    <t>هل توجد موافقة من المركز أو من المتبرع على ذلك؟</t>
  </si>
  <si>
    <t>1- وجود  موافقة من المركز أو من المتبرع على استخدام التبرعات في نشاط آخر غير ما جمعت لأجله.</t>
  </si>
  <si>
    <t>هل تم أخذ الموافقة من المركز؟</t>
  </si>
  <si>
    <t>هل تم تزويد المركز بنسخة منه؟</t>
  </si>
  <si>
    <t>هل تتقيد الجمعية في عملياتها المالية  بالمعايير المحاسبية الصادرة من الهيئة السعودية للمحاسبين القانونيين وبالنماذج والتقارير المحاسبية التي تصدرها المركز؟</t>
  </si>
  <si>
    <t>هل تطبق الجمعية دليل الحسابات الموحد في الجمعيات الأهلية والمعتمد من المركز  بشكل صحيح ؟</t>
  </si>
  <si>
    <t>اجتماع مجلس الإدارة القادم</t>
  </si>
  <si>
    <t>اجتماع الجمعية العمومية العادي القادم</t>
  </si>
  <si>
    <t xml:space="preserve">اجتماع الجمعية العمومية غير العادي </t>
  </si>
  <si>
    <t xml:space="preserve">مهام الإدارة التنفيذية </t>
  </si>
  <si>
    <t>اجتماعات مجلس الإدارة</t>
  </si>
  <si>
    <t>اجتماعات الجمعية العمومية</t>
  </si>
  <si>
    <t>اختصاصات الجمعية العمومية العادية</t>
  </si>
  <si>
    <t>اختصاصات الجمعية العمومية غير العادية</t>
  </si>
  <si>
    <t>اختصاصات مجلس الإدارة</t>
  </si>
  <si>
    <t>اختصاصات المشرف المالي</t>
  </si>
  <si>
    <t>قبل</t>
  </si>
  <si>
    <t>1- دعوة للاجتماع.</t>
  </si>
  <si>
    <t>1- تُعقد الاجتماعات بناءً على دعوة خطية من رئيس مجلس إدارة الجمعية تشتمل على جدول الأعمال، ومكان الاجتماع، وتاريخه، وساعة انعقاده، على أن تُبلغ الوزارة والجهة المشرفة وأعضاء الجمعية بالدعوة قبل الموعد المحدد بخمسة عشر يوما على الأقل.
2- تتكوّن الجمعية من الأعضاء المؤسسين ومن مضى على عضويته 6 أشهر على الأقل وقام بتسديد الرسوم -إن وُجدت-.</t>
  </si>
  <si>
    <t>1- تُعقد الاجتماعات غير العادية بناءً على طلب من مجلس الإدارة، أو بناءً على طلب عدد لا يقل عن (25%) من الأعضاء الذين لهم حق حضور الجمعية العمومية، ولا تعتبر قراراتها نافذة إلا بعد موافقة الوزير.
2-  تُعقد الاجتماعات بناءً على دعوة خطية من رئيس مجلس إدارة الجمعية تشتمل على جدول الأعمال، ومكان الاجتماع، وتاريخه، وساعة انعقاده، على أن تُبلغ الوزارة والجهة المشرفة وأعضاء الجمعية بالدعوة قبل الموعد المحدد بخمسة عشر يوما على الأقل.
3- تتكوّن الجمعية من الأعضاء المؤسسين ومن مضى على عضويته 6 أشهر على الأقل وقام بتسديد الرسوم -إن وُجدت-.</t>
  </si>
  <si>
    <t>معيار الامتثال والالتزام :
1-
2-
3-
4-
5-
6-
7-
8-
9-
10-</t>
  </si>
  <si>
    <t>1- جدولة الاجتماعات في كل ربع سنة اجتماع</t>
  </si>
  <si>
    <t>1- تُعقد الاجتماعات بناءً على دعوة خطية من رئيس مجلس إدارة الجمعية تشتمل على جدول الأعمال، ومكان الاجتماع، وتاريخه، وساعة انعقاده، على أن تُبلغ الوزارة والجهة المشرفة وأعضاء الجمعية بالدعوة قبل الموعد المحدد بخمسة عشر يوما على الأقل.
2- تُعقد الجمعية العمومية العادية اجتماعها السنوي الأول خلال الأشهر الميلادية الأربعة الأولى.
3- تتكوّن الجمعية من الأعضاء المؤسسين ومن مضى على عضويته 6 أشهر على الأقل وقام بتسديد الرسوم -إن وُجدت-.</t>
  </si>
  <si>
    <t>أثناء</t>
  </si>
  <si>
    <t>معيار الشفافية والإفصاح :
1-
2-
3-
4-
5-
6-
7-
8-
9-
10-</t>
  </si>
  <si>
    <t xml:space="preserve">1- عرض تقرير المشرف المالي التقرير الربعي
 2- متابعة قرارات الجمعية العمومية - إن وجدت- 
3- متابعة الصلاحيات المفوضة في لائحة الصلاحيات
4- متابعة اللجان الدائمة والمؤقتة- إن وجدت -
5- متابعة تنفيذ الخطة التشغيلية
6- 
7-
</t>
  </si>
  <si>
    <t xml:space="preserve">شروط الاجتماع :
1- (التأكد من حضور أكثر من نصف أعضاء الجمعية العمومية (العادية أو غير العادية) اجتماعات الجمعية.)
2- ( عدم النظر في مسائل أو قضايا لم تدرج في جدول الأعمال )
3- يتجنب أن ينوب العضو عن أكثر من عضو في الجمعية العمومية.
4- يتجنب أن يشترك العضو في التصويت على أي قرار إذا كانت له فيه مصلحة شخصية وذلك فيما عدا انتخاب أعضاء مجلس الإدارة.
جدول الأعمال الأساسي :
1. دراسة تقرير مراجع الحسابات عن القوائم المالية للسنة المالية المنتهية، واعتمادها بعد مناقشتها.
 2. إقرار مشروع الميزانية التقديرية للسنة المالية الجديدة.
 3. مناقشة تقرير مجلس الإدارة عن أعمال الجمعية ونشاطاتها للسنة المالية المنتهية، والخطة المقترحة للسنة المالية الجديدة، واتخاذ ما تراه في شأنه.
4- </t>
  </si>
  <si>
    <t>1. دراسة تقرير مراجع الحسابات عن القوائم المالية للسنة المالية المنتهية، واعتمادها بعد مناقشتها.
 2. إقرار مشروع الميزانية التقديرية للسنة المالية الجديدة.
 3. مناقشة تقرير مجلس الإدارة عن أعمال الجمعية ونشاطاتها للسنة المالية المنتهية، والخطة المقترحة للسنة المالية الجديدة، واتخاذ ما تراه في شأنه.
 4. إقرار خطة استثمار أموال الجمعية، واقتراح مجالاته.
 5. انتخاب أعضاء مجلس الإدارة، وتجديد مدة عضويتهم، وإبراء ذمة مجلس الإدارة السابق.
 6. تعيين محاسب قانوني مرخص له، لمراجعة حسابات الجمعية، وتحديد أتعابه.
7-الموافقة على امتلاك العقارات، أو تفويض مجلس الإدارة.
8- تكوين اللجان الدائمة أو المؤقتة.</t>
  </si>
  <si>
    <t>1. البت في استقالة أي عضو من أعضاء مجلس الإدارة، أو إسقاط العضوية عنه، وانتخاب من يشغل المراكز الشاغرة في عضوية مجلس الإدارة.
 2. إلغاء ما تراه من قرارات مجلس الإدارة.
 3. اقتراح اندماج الجمعية في جمعية أخرى.
 4. إقرار تعديلات اللائحة الأساسية.
 5. حل الجمعية اختيارياً.
 6. رفع نسخة من محضر اجتماعات الجمعية العمومية ومحضر فرز الأصوات -إن وجد- إلى الوزارة خلال خمسة عشر يوماً من تاريخ الاجتماع.
 7. عدم اعتماد أو تنفيذ أي قرار قبل رفعه للوزير والموافقة عليه.</t>
  </si>
  <si>
    <t>1- وضع خطط عمل الجمعية ومنها الخطة الاستراتيجية والخطة التنفيذية وغيرها من خطط العمل الرئيسة، ومتابعة تنفيذها، واعتمادها من الجمعية العمومية.
2- وضع أنظمة وضوابط للرقابة الداخلية والإشراف عليها وإجراء مراجعة دورية للتحقق من فاعليتها.
3- البت في قبول عضو الجمعية العمومية الجديد أو اعتذاره أو إلغاء        عضويته بقرار مسبّب.
4- إبلاغ الوزارة بكل تغيير يطرأ على حالة أعضاء الجمعية العمومية ومجلس الإدارة والمسؤول التنفيذي والمدير المالي وذلك خلال شهر من تاريخ حدوث التغيير.
5- الإشراف على تنفيذ قرارات وتعليمات الجمعية العمومية أو المراجع الخارجي.
6-اعتماد وتفعيل السياسات العامة لتحقيق أهداف الجمعية ونجاحها.
7- تحديد المسؤوليات ويمنح الصلاحيات المالية وغير المالية وإجراءات اتخاذ القرار ومدة التفويض، وعليه متابعة ممارسة تلك الصلاحيات التي يفوضها لغيره عبر تقارير دورية.
8- التأكد من أن التعاملات مع الحسابات البنكية الخاصة بالجمعية بتوقيع رئيس مجلس الإدارة أو نائبه والمشرف المالي إلا بتفويض.
9- انتظام اجتماعات المجلس كل ثلاثة أشهر.
10- وجود عضو من المجلس في اللجان الدائمة.
11- تعيين المدير التنفيذي ومحاسب الجمعية.
12- دعوة الجمعية العمومية للترشح لمجلس الإدارة الجديد.
13- استعراض تقرير المشرف المالي في اجتماعات المجلس واعتماده.
14- الموافقة على امتلاك العقارات في حال تم التفويض.
15- تكوين اللجان الدائمة أو المؤقتة.
16- استعراض نتائج تقييمات قياس الرضا لأصحاب العلاقة واتخاذ التوصيات حيالها.</t>
  </si>
  <si>
    <t>1- جميع شؤون الجمعية المالية طبقاً للنظام والأصول المالية المتبعة.
2- موارد الجمعية ومصروفاتها واستخراج إيصالات عن جميع العمليات واستلامها.
3- إيداع أموال الجمعية في الحسابات البنكية المخصصة لها.
4- قيد جميع الإيرادات والمصروفات تباعاً في السجلات الخاصة بها.
5- الجرد السنوي وتقديم تقرير بنتيجة الجرد لمجلس الإدارة.
6- صرف جميع المبالغ التي تقرر صرفها نظاماً مع الاحتفاظ بالمستندات المثبتة لصحة الصرف ومراقبة المستندات وحفظها.        7- تنفيذ قرارات مجلس الإدارة فيما يتعلق بالمعاملات المالية. 
8- إعداد ميزانية الجمعية للسنة التالية وعرضها على مجلس الإدارة.
9- التوقيع على طلبات الصرف والأوراق المالية مع رئيس مجلس الإدارة أو نائبه.
10- بحث الملاحظات الواردة من المراجع الخارجي، والرد عليها على حسب الأصول النظامية.</t>
  </si>
  <si>
    <t>بعد</t>
  </si>
  <si>
    <t>مؤشرات التنظيم المالي :
1-
2-
3-
4-
5-
6-
7-
8-
9-
10-</t>
  </si>
  <si>
    <t>1- تزويد الوزارة بنسخة من التقرير الربعي بعد اعتماده.
2- ينشر التقرير الربعي المعتمد في الموقع الإلكتروني</t>
  </si>
  <si>
    <t xml:space="preserve">(تُعد قرارات الجمعية العمومية العادية بأغلبية أصوات الأعضاء الحاضرين أو من ينوب عنهم.)
1-        رفع التقرير السنوي المفصّل عن القوائم المالية للسنة المالية المنتهية والمعتمد من مراجع الحسابات ومن الجمعية العمومية.
2-        رفع تقرير الميزانية التقديرية للعام الجديد والمعتمدة من الجمعية العمومية.
3-        رفع تقرير مفصّل يشتمل على رصد برامج وأنشطة الجمعية والمعتمد من الجمعية العمومية.
</t>
  </si>
  <si>
    <t>للاطلاع على آخر إصدار للنموذج وتحميله:</t>
  </si>
  <si>
    <t>للاستزادة في القطاع غير الربحي:</t>
  </si>
  <si>
    <t>نموذج تقييم معيار الامتثال والالتزام - الإصدار الرابع - من معايير الحوكمة للجمعيات الأهلية الصادر من المركز الوطني لتنمية القطاع غير الربحي.</t>
  </si>
  <si>
    <t>نموذج تقييم معيار الشفافية والإفصاح  - الإصدار الرابع - من معايير الحوكمة للجمعيات الأهلية الصادر من المركز الوطني لتنمية القطاع غير الربحي</t>
  </si>
  <si>
    <t>نموذج تقييم معيار السلامة المالية -التنظيم المالي  - الإصدار الثالث - من معايير الحوكمة للجمعيات الأهلية الصادر من المركز الوطني لتنمية القطاع غير الربحي</t>
  </si>
  <si>
    <t>مدى توفر الشاهد</t>
  </si>
  <si>
    <t>التعليق</t>
  </si>
  <si>
    <r>
      <t xml:space="preserve">إعداد النموذج: 
</t>
    </r>
    <r>
      <rPr>
        <b/>
        <sz val="22"/>
        <color theme="0"/>
        <rFont val="Tajawal"/>
      </rPr>
      <t>م.يوسف عبدالله العيدي</t>
    </r>
    <r>
      <rPr>
        <b/>
        <sz val="20"/>
        <color theme="0"/>
        <rFont val="Tajawal"/>
      </rPr>
      <t xml:space="preserve">
مستشار في حوكمة  المنظمات غير الربحية
</t>
    </r>
    <r>
      <rPr>
        <b/>
        <sz val="22"/>
        <color theme="0"/>
        <rFont val="Tajawal"/>
      </rPr>
      <t>أ.محمد بن سامي الرشيد</t>
    </r>
    <r>
      <rPr>
        <b/>
        <sz val="20"/>
        <color theme="0"/>
        <rFont val="Tajawal"/>
      </rPr>
      <t xml:space="preserve">
خبير  في الحوكمة المالية والتحليل المالي للمنظمات غير الربحية
للتواصل للاستشارات و إبداء الملاحظات والمقترحات:
واتساب : 0509766626
البريد الإلكتروني : m.alrasheed26@gmail.com
الإصدار الأول للنموذج:  20 / 11 / 2023م.</t>
    </r>
  </si>
  <si>
    <r>
      <t>1-</t>
    </r>
    <r>
      <rPr>
        <sz val="7"/>
        <rFont val="Tajawal"/>
      </rPr>
      <t xml:space="preserve">      </t>
    </r>
    <r>
      <rPr>
        <sz val="14"/>
        <rFont val="Tajawal"/>
      </rPr>
      <t>وجود سياسة تنظيم العلاقة مع المستفيدين وتقديم الخدمات</t>
    </r>
  </si>
  <si>
    <r>
      <t>2-</t>
    </r>
    <r>
      <rPr>
        <sz val="7"/>
        <rFont val="Tajawal"/>
      </rPr>
      <t xml:space="preserve">      </t>
    </r>
    <r>
      <rPr>
        <sz val="14"/>
        <rFont val="Tajawal"/>
      </rPr>
      <t>محتوى محاضر اجتماع مجلس الإدارة.</t>
    </r>
  </si>
  <si>
    <t>هل تم الإفصاح في الموقع الإلكتروني أو نموذج الإفصاح للجمعية عن وجود علاقة تعاقدية تجارية من الدرجة الأولى إلى الدرجة الرابعة؟</t>
  </si>
  <si>
    <t>1- محتوى  الموقع الإلكتروني ونماذج الإفصاح.</t>
  </si>
  <si>
    <t>هل نسبة الاستجابة على قياس الرضا تمثل 50% من عدد مستفيدي الجمعية؟</t>
  </si>
  <si>
    <t>1- محتوى الاستبانات</t>
  </si>
  <si>
    <t>1- محتوى تحليل الاستبانات</t>
  </si>
  <si>
    <t>لا تمثل الاستجابة 50%</t>
  </si>
  <si>
    <t>تمثل الاستجابة 50%</t>
  </si>
  <si>
    <t>لم يتم تحليل الاستجابات</t>
  </si>
  <si>
    <t>هل تم تحليل الاستجابات التي تم جمعها من قياس الرضا؟</t>
  </si>
  <si>
    <t>1- محتوى نموذج الإفصاح المحدّث للجمعية</t>
  </si>
  <si>
    <t>هل يوجد لدى الجمعية سجل تجاري ساري المفعول؟</t>
  </si>
  <si>
    <t>هل تم الإفصاح عن السجل التجاري والعاملين في نموذح الإفصاح؟</t>
  </si>
  <si>
    <t>لا يوجد سجل تجاري ساري</t>
  </si>
  <si>
    <t>هل باب العضوية في الجمعية مفتوح للعموم؟</t>
  </si>
  <si>
    <t>باب العضوية مقفل</t>
  </si>
  <si>
    <t>هل يوجد تزايد في عدد أعضاء الجمعية العمومية؟</t>
  </si>
  <si>
    <t>لا يوجد تزايد في عدد الأعضاء</t>
  </si>
  <si>
    <t>يوجد تزايد في عدد الأعضاء</t>
  </si>
  <si>
    <t>هل تم إبلاغ المعنيين بنتيجة التحسينات استنادًا إلى ملاحظاتهم؟</t>
  </si>
  <si>
    <t>1- محتوى التواصل مع المعنيين</t>
  </si>
  <si>
    <t>هل توجد علاقة تعاقدية أو تجارية من الدرجة الأولى إلى الدرجة الرابعة بين أحد أعضاء الجمعية العمومية أو أعضاء مجلس الإدارة أو موظفي الجمعية؟</t>
  </si>
  <si>
    <t>1- وجود سياسة لتعارض المصالح.
2- محتوى نماذج الإفصاح.</t>
  </si>
  <si>
    <t>توجد علاقة تعاقدية.</t>
  </si>
  <si>
    <t>لا توجد علاقة تعاقدية.</t>
  </si>
  <si>
    <t>هل تم دراسة احتياجات المستفيدين؟</t>
  </si>
  <si>
    <t>هل تم توزيع التبرعات(الخدمات) بشكل عادل ومنصف بين المستفيدين؟</t>
  </si>
  <si>
    <t>هل تلبي التبرعات(الخدمات) الاحتياجات الفعلية للمستفيدين؟</t>
  </si>
  <si>
    <t>هل تم تسجيل وتوثيق التبرعات(الخدمات) بطريقة صحيحة وشفافة؟</t>
  </si>
  <si>
    <t>هل يوجد تقارير دورية تفيد بتسليم التبرعات(الخدمات) للمستفيدين؟</t>
  </si>
  <si>
    <t>1- محتوى دراسة الاحتياج للمستفيدين.</t>
  </si>
  <si>
    <t>1- سجل/ تقرير توزيع التبرعات (الخدمات)</t>
  </si>
  <si>
    <t>1- سجل/ تقرير توزيع التبرعات (الخدمات)
2- القوائم المالية.
3. كشف حساب بنكي.</t>
  </si>
  <si>
    <t>لم يتم دراسة احتياج المستفيدين</t>
  </si>
  <si>
    <t>لم يتم توزيع التبرعات(الخدمات) بشكل عادل ومنصف بين المستفيدين</t>
  </si>
  <si>
    <t>لا تلبي التبرعات(الخدمات) احتياجات المستفيدين؟</t>
  </si>
  <si>
    <t xml:space="preserve"> لم يتم تسجيل وتوثيق التبرعات والخدمات</t>
  </si>
  <si>
    <t xml:space="preserve"> يوجد تقارير دورية تفيد بتسليم التبرعات(الخدمات) للمستفيدين</t>
  </si>
  <si>
    <t xml:space="preserve"> لايوجد تقارير دورية تفيد بتسليم التبرعات(الخدمات) للمستفيدين</t>
  </si>
  <si>
    <t xml:space="preserve">  هل تم رفعه للمركز و (مجلس الإدارة) خلال الأربعة أشهر من نهاية السنة المالية؟</t>
  </si>
  <si>
    <t>لم يتم رفعه للمركز.</t>
  </si>
  <si>
    <t>هل تمت الموافقة على طلبات إقامة البرامج والمشروعات والأنشطة الفنية التي تقدمها الجمعية وفق الإجراءات المتبعة للوحدة الإشرافية التابعة لها؟</t>
  </si>
  <si>
    <t>1- محتوى التقرير السنوي المفصل والمشتمل على رصد برامج وأنشطة الجمعية.</t>
  </si>
  <si>
    <t>تمت الموافقة</t>
  </si>
  <si>
    <t>لم يتم الموافقة</t>
  </si>
  <si>
    <t>1- وجود سجل محدث خاص بالتبرعات</t>
  </si>
  <si>
    <t>هل يحتوي السجل معلومات المتبرع، وقيمة التبرع، وشرطه إن وجد؟</t>
  </si>
  <si>
    <t>هل يوجد حساب مستقل بالتبرعات؟</t>
  </si>
  <si>
    <t>هل يوجد سجل خاص بالتبرعات؟</t>
  </si>
  <si>
    <t>لا يوجد حساب مستقل</t>
  </si>
  <si>
    <t>لا يوجد سجل خاص بالتبرعات</t>
  </si>
  <si>
    <t>لا يحتوي السجل بشكل متكامل على المعلومات.</t>
  </si>
  <si>
    <t>يحتوي السجل بشكل متكامل على المعلومات.</t>
  </si>
  <si>
    <t>https://drive.google.com/drive/folders/18RpPpufRweCHaWJbHLUme_FYfmwccQMk?usp=sharing</t>
  </si>
  <si>
    <t>https://drive.google.com/drive/folders/1jDVvZsh39wBZSuU73Z5AJbyi1t21VwK2?usp=sharing</t>
  </si>
  <si>
    <t>1- وجود قرار مجلس الإدارة بتعيين المدير التنفيذي.
2- وجود عقد المدير التنفيذي</t>
  </si>
  <si>
    <t>هل نشرت الجمعية لائحتها الأساسية المعتمدة في موقعها الإلكتروني، مع عدم عرض أرقام هويات أعضاء الجمعية العمومية؟</t>
  </si>
  <si>
    <t>1- محتوى نماذج الإفصاح عن العلاقات العائلية والتجارية بين أعضاء المجلس والقياديين التنفيذيين والموظفين في الجمعية في نموذج الإفصاح</t>
  </si>
  <si>
    <t>1- وجود لائحة  صلاحيات المجلس والصلاحيات الممنوحة من مجلس الإدارة</t>
  </si>
  <si>
    <t xml:space="preserve">هل تم الإفصاح عن اسم المدير التنفيذي </t>
  </si>
  <si>
    <t>1- موقع اسم المدير التنفيذي المنشور على الموقع الإلكتروني للجمعية.</t>
  </si>
  <si>
    <t>هل انتخبت الجمعية العمومية مجلساً جديداً أو عضواَ جديداً  أو عضو إدارة تنفيذية خلال السنة المالية الحالية أو السابقة؟</t>
  </si>
  <si>
    <t>هل توجد لائحة  لصلاحيات المجلس والصلاحيات الممنوحة من قبل مجلس الإدارة؟</t>
  </si>
  <si>
    <t xml:space="preserve">يوجد موقع إلكتروني رسمي للجمعية.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</si>
</sst>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1"/>
      <color theme="1"/>
      <name val="calibri"/>
      <scheme val="minor"/>
    </font>
    <font>
      <sz val="11"/>
      <color theme="1"/>
      <name val="calibri"/>
      <family val="2"/>
      <charset val="178"/>
      <scheme val="minor"/>
    </font>
    <font>
      <sz val="11"/>
      <color theme="1"/>
      <name val="calibri"/>
      <family val="2"/>
      <charset val="178"/>
      <scheme val="minor"/>
    </font>
    <font>
      <sz val="11"/>
      <color theme="1"/>
      <name val="calibri"/>
      <family val="2"/>
      <scheme val="minor"/>
    </font>
    <font>
      <u/>
      <sz val="11"/>
      <color theme="10"/>
      <name val="calibri"/>
      <family val="2"/>
      <scheme val="minor"/>
    </font>
    <font>
      <sz val="11"/>
      <color theme="1"/>
      <name val="Tajawal"/>
    </font>
    <font>
      <sz val="16"/>
      <color theme="4" tint="-0.499984740745262"/>
      <name val="Tajawal"/>
    </font>
    <font>
      <b/>
      <sz val="18"/>
      <color rgb="FF17365D"/>
      <name val="Tajawal"/>
    </font>
    <font>
      <u/>
      <sz val="11"/>
      <color theme="10"/>
      <name val="calibri"/>
      <family val="2"/>
      <charset val="178"/>
      <scheme val="minor"/>
    </font>
    <font>
      <sz val="14"/>
      <name val="Tajawal"/>
    </font>
    <font>
      <sz val="16"/>
      <color theme="1"/>
      <name val="Tajawal"/>
    </font>
    <font>
      <b/>
      <sz val="14"/>
      <name val="Tajawal"/>
    </font>
    <font>
      <sz val="18"/>
      <color theme="1"/>
      <name val="Tajawal"/>
    </font>
    <font>
      <sz val="11"/>
      <color theme="0"/>
      <name val="Tajawal"/>
    </font>
    <font>
      <sz val="11"/>
      <color theme="1"/>
      <name val="calibri"/>
      <family val="2"/>
      <scheme val="minor"/>
    </font>
    <font>
      <sz val="12"/>
      <color rgb="FF000000"/>
      <name val="Calibri"/>
      <family val="2"/>
    </font>
    <font>
      <b/>
      <sz val="14"/>
      <color theme="0"/>
      <name val="Tajawal"/>
    </font>
    <font>
      <sz val="16"/>
      <color theme="0"/>
      <name val="Tajawal"/>
    </font>
    <font>
      <sz val="11"/>
      <name val="Tajawal"/>
    </font>
    <font>
      <b/>
      <sz val="20"/>
      <color theme="0"/>
      <name val="Tajawal"/>
    </font>
    <font>
      <b/>
      <sz val="18"/>
      <color theme="0"/>
      <name val="Tajawal"/>
    </font>
    <font>
      <b/>
      <sz val="22"/>
      <color theme="0"/>
      <name val="Tajawal"/>
    </font>
    <font>
      <b/>
      <sz val="11"/>
      <color theme="0"/>
      <name val="Tajawal"/>
    </font>
    <font>
      <b/>
      <sz val="24"/>
      <color theme="0"/>
      <name val="Tajawal"/>
    </font>
    <font>
      <b/>
      <sz val="12"/>
      <color theme="0"/>
      <name val="Tajawal"/>
    </font>
    <font>
      <b/>
      <sz val="18"/>
      <name val="Tajawal"/>
    </font>
    <font>
      <sz val="7"/>
      <name val="Tajawal"/>
    </font>
    <font>
      <sz val="12.5"/>
      <name val="Tajawal"/>
    </font>
    <font>
      <sz val="13"/>
      <name val="Tajawal"/>
    </font>
    <font>
      <sz val="20"/>
      <color theme="1"/>
      <name val="Tajawal"/>
    </font>
    <font>
      <u/>
      <sz val="11"/>
      <color theme="10"/>
      <name val="calibri"/>
      <scheme val="minor"/>
    </font>
    <font>
      <u/>
      <sz val="14"/>
      <color theme="0"/>
      <name val="Tajawal"/>
    </font>
  </fonts>
  <fills count="11">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9" tint="-0.249977111117893"/>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rgb="FFFFFFFF"/>
        <bgColor rgb="FFFFFFFF"/>
      </patternFill>
    </fill>
    <fill>
      <patternFill patternType="solid">
        <fgColor rgb="FF095463"/>
        <bgColor indexed="64"/>
      </patternFill>
    </fill>
    <fill>
      <patternFill patternType="solid">
        <fgColor rgb="FF36B69E"/>
        <bgColor indexed="64"/>
      </patternFill>
    </fill>
    <fill>
      <patternFill patternType="solid">
        <fgColor rgb="FF0E839A"/>
        <bgColor indexed="64"/>
      </patternFill>
    </fill>
  </fills>
  <borders count="18">
    <border>
      <left/>
      <right/>
      <top/>
      <bottom/>
      <diagonal/>
    </border>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top/>
      <bottom/>
      <diagonal/>
    </border>
    <border>
      <left/>
      <right/>
      <top style="medium">
        <color indexed="64"/>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3" fillId="0" borderId="1"/>
    <xf numFmtId="0" fontId="4" fillId="0" borderId="1" applyNumberFormat="0" applyFill="0" applyBorder="0" applyAlignment="0" applyProtection="0"/>
    <xf numFmtId="0" fontId="2" fillId="0" borderId="1"/>
    <xf numFmtId="0" fontId="8" fillId="0" borderId="1" applyNumberFormat="0" applyFill="0" applyBorder="0" applyAlignment="0" applyProtection="0"/>
    <xf numFmtId="9" fontId="2" fillId="0" borderId="1" applyFont="0" applyFill="0" applyBorder="0" applyAlignment="0" applyProtection="0"/>
    <xf numFmtId="0" fontId="1" fillId="0" borderId="1"/>
    <xf numFmtId="0" fontId="14" fillId="0" borderId="1"/>
    <xf numFmtId="0" fontId="30" fillId="0" borderId="0" applyNumberFormat="0" applyFill="0" applyBorder="0" applyAlignment="0" applyProtection="0"/>
  </cellStyleXfs>
  <cellXfs count="345">
    <xf numFmtId="0" fontId="0" fillId="0" borderId="0" xfId="0" applyFont="1" applyAlignment="1"/>
    <xf numFmtId="0" fontId="5" fillId="2" borderId="1" xfId="3" applyFont="1" applyFill="1"/>
    <xf numFmtId="0" fontId="6" fillId="2" borderId="1" xfId="3" applyFont="1" applyFill="1" applyAlignment="1">
      <alignment horizontal="center" vertical="center" readingOrder="1"/>
    </xf>
    <xf numFmtId="0" fontId="10" fillId="2" borderId="1" xfId="3" applyFont="1" applyFill="1" applyAlignment="1">
      <alignment horizontal="center" vertical="center" readingOrder="1"/>
    </xf>
    <xf numFmtId="2" fontId="5" fillId="2" borderId="1" xfId="3" applyNumberFormat="1" applyFont="1" applyFill="1" applyAlignment="1">
      <alignment horizontal="center" vertical="center" readingOrder="1"/>
    </xf>
    <xf numFmtId="0" fontId="5" fillId="2" borderId="1" xfId="3" applyFont="1" applyFill="1" applyAlignment="1">
      <alignment horizontal="right"/>
    </xf>
    <xf numFmtId="0" fontId="5" fillId="2" borderId="1" xfId="3" applyFont="1" applyFill="1" applyAlignment="1">
      <alignment horizontal="center" vertical="center"/>
    </xf>
    <xf numFmtId="0" fontId="5" fillId="2" borderId="1" xfId="3" applyFont="1" applyFill="1" applyAlignment="1">
      <alignment horizontal="center" vertical="center" readingOrder="1"/>
    </xf>
    <xf numFmtId="0" fontId="10" fillId="4" borderId="1" xfId="3" applyFont="1" applyFill="1" applyAlignment="1">
      <alignment horizontal="center" vertical="center" readingOrder="1"/>
    </xf>
    <xf numFmtId="0" fontId="10" fillId="5" borderId="1" xfId="3" applyFont="1" applyFill="1" applyAlignment="1">
      <alignment horizontal="center" vertical="center" readingOrder="1"/>
    </xf>
    <xf numFmtId="0" fontId="12" fillId="2" borderId="1" xfId="3" applyFont="1" applyFill="1" applyAlignment="1">
      <alignment horizontal="center" vertical="center" readingOrder="1"/>
    </xf>
    <xf numFmtId="0" fontId="10" fillId="2" borderId="1" xfId="3" applyFont="1" applyFill="1" applyAlignment="1">
      <alignment horizontal="center" vertical="center" wrapText="1" readingOrder="1"/>
    </xf>
    <xf numFmtId="0" fontId="13" fillId="2" borderId="1" xfId="3" applyFont="1" applyFill="1"/>
    <xf numFmtId="0" fontId="7" fillId="6" borderId="4" xfId="3" applyFont="1" applyFill="1" applyBorder="1" applyAlignment="1" applyProtection="1">
      <alignment horizontal="center" vertical="center" wrapText="1" readingOrder="1"/>
      <protection locked="0"/>
    </xf>
    <xf numFmtId="0" fontId="3" fillId="0" borderId="1" xfId="1"/>
    <xf numFmtId="0" fontId="12" fillId="2" borderId="1" xfId="1" applyFont="1" applyFill="1"/>
    <xf numFmtId="0" fontId="12" fillId="0" borderId="1" xfId="1" applyFont="1" applyAlignment="1">
      <alignment vertical="center"/>
    </xf>
    <xf numFmtId="0" fontId="0" fillId="0" borderId="1" xfId="7" applyFont="1" applyAlignment="1">
      <alignment horizontal="center"/>
    </xf>
    <xf numFmtId="0" fontId="15" fillId="7" borderId="17" xfId="7" applyFont="1" applyFill="1" applyBorder="1" applyAlignment="1">
      <alignment horizontal="right" vertical="top" wrapText="1" readingOrder="2"/>
    </xf>
    <xf numFmtId="0" fontId="15" fillId="7" borderId="17" xfId="7" applyFont="1" applyFill="1" applyBorder="1" applyAlignment="1">
      <alignment horizontal="center" vertical="center" wrapText="1" readingOrder="2"/>
    </xf>
    <xf numFmtId="0" fontId="16" fillId="8" borderId="2" xfId="3" applyFont="1" applyFill="1" applyBorder="1" applyAlignment="1">
      <alignment horizontal="center" vertical="center" wrapText="1" readingOrder="1"/>
    </xf>
    <xf numFmtId="0" fontId="16" fillId="10" borderId="2" xfId="3" applyFont="1" applyFill="1" applyBorder="1" applyAlignment="1">
      <alignment horizontal="center" vertical="center" wrapText="1" readingOrder="1"/>
    </xf>
    <xf numFmtId="0" fontId="16" fillId="9" borderId="2" xfId="3" applyFont="1" applyFill="1" applyBorder="1" applyAlignment="1">
      <alignment horizontal="center" vertical="center" wrapText="1" readingOrder="1"/>
    </xf>
    <xf numFmtId="0" fontId="16" fillId="9" borderId="2" xfId="3" applyFont="1" applyFill="1" applyBorder="1" applyAlignment="1">
      <alignment horizontal="center" vertical="center" wrapText="1" readingOrder="2"/>
    </xf>
    <xf numFmtId="2" fontId="16" fillId="9" borderId="2" xfId="3" applyNumberFormat="1" applyFont="1" applyFill="1" applyBorder="1" applyAlignment="1">
      <alignment horizontal="center" vertical="center" wrapText="1" readingOrder="1"/>
    </xf>
    <xf numFmtId="0" fontId="9" fillId="2" borderId="2" xfId="3" applyFont="1" applyFill="1" applyBorder="1" applyAlignment="1">
      <alignment horizontal="center" vertical="center" wrapText="1" readingOrder="2"/>
    </xf>
    <xf numFmtId="0" fontId="9" fillId="2" borderId="2" xfId="3" applyFont="1" applyFill="1" applyBorder="1" applyAlignment="1">
      <alignment horizontal="right" vertical="center" wrapText="1" readingOrder="2"/>
    </xf>
    <xf numFmtId="0" fontId="9" fillId="2" borderId="2" xfId="3" applyFont="1" applyFill="1" applyBorder="1" applyAlignment="1">
      <alignment horizontal="center" vertical="center" wrapText="1" readingOrder="1"/>
    </xf>
    <xf numFmtId="0" fontId="9" fillId="2" borderId="12" xfId="3" applyFont="1" applyFill="1" applyBorder="1" applyAlignment="1">
      <alignment horizontal="center" vertical="center" wrapText="1" readingOrder="2"/>
    </xf>
    <xf numFmtId="0" fontId="9" fillId="8" borderId="13" xfId="3" applyFont="1" applyFill="1" applyBorder="1" applyAlignment="1">
      <alignment horizontal="right" vertical="center" wrapText="1" readingOrder="2"/>
    </xf>
    <xf numFmtId="2" fontId="11" fillId="8" borderId="13" xfId="3" applyNumberFormat="1" applyFont="1" applyFill="1" applyBorder="1" applyAlignment="1">
      <alignment horizontal="center" vertical="center" wrapText="1" readingOrder="1"/>
    </xf>
    <xf numFmtId="0" fontId="9" fillId="8" borderId="13" xfId="3" applyFont="1" applyFill="1" applyBorder="1" applyAlignment="1">
      <alignment horizontal="center" vertical="center" wrapText="1" readingOrder="2"/>
    </xf>
    <xf numFmtId="0" fontId="9" fillId="8" borderId="13" xfId="3" applyFont="1" applyFill="1" applyBorder="1" applyAlignment="1">
      <alignment vertical="center" wrapText="1" readingOrder="2"/>
    </xf>
    <xf numFmtId="0" fontId="9" fillId="8" borderId="13" xfId="3" applyFont="1" applyFill="1" applyBorder="1" applyAlignment="1">
      <alignment horizontal="center" vertical="center" wrapText="1" readingOrder="1"/>
    </xf>
    <xf numFmtId="0" fontId="9" fillId="8" borderId="13" xfId="3" applyFont="1" applyFill="1" applyBorder="1" applyAlignment="1" applyProtection="1">
      <alignment horizontal="center" vertical="center" wrapText="1" readingOrder="1"/>
      <protection locked="0"/>
    </xf>
    <xf numFmtId="0" fontId="9" fillId="2" borderId="11" xfId="3" applyFont="1" applyFill="1" applyBorder="1" applyAlignment="1">
      <alignment horizontal="center" vertical="center" wrapText="1" readingOrder="2"/>
    </xf>
    <xf numFmtId="0" fontId="9" fillId="2" borderId="11" xfId="3" applyFont="1" applyFill="1" applyBorder="1" applyAlignment="1">
      <alignment horizontal="right" vertical="center" wrapText="1" readingOrder="2"/>
    </xf>
    <xf numFmtId="0" fontId="9" fillId="2" borderId="11" xfId="3" applyFont="1" applyFill="1" applyBorder="1" applyAlignment="1">
      <alignment horizontal="center" vertical="center" wrapText="1" readingOrder="1"/>
    </xf>
    <xf numFmtId="0" fontId="9" fillId="2" borderId="12" xfId="3" applyFont="1" applyFill="1" applyBorder="1" applyAlignment="1">
      <alignment horizontal="right" vertical="center" wrapText="1" readingOrder="2"/>
    </xf>
    <xf numFmtId="9" fontId="9" fillId="2" borderId="12" xfId="3" applyNumberFormat="1" applyFont="1" applyFill="1" applyBorder="1" applyAlignment="1">
      <alignment horizontal="center" vertical="center" wrapText="1" readingOrder="1"/>
    </xf>
    <xf numFmtId="9" fontId="9" fillId="2" borderId="11" xfId="3" applyNumberFormat="1" applyFont="1" applyFill="1" applyBorder="1" applyAlignment="1">
      <alignment horizontal="center" vertical="center" wrapText="1" readingOrder="1"/>
    </xf>
    <xf numFmtId="0" fontId="9" fillId="2" borderId="7" xfId="3" applyFont="1" applyFill="1" applyBorder="1" applyAlignment="1">
      <alignment horizontal="right" vertical="center" wrapText="1" readingOrder="2"/>
    </xf>
    <xf numFmtId="9" fontId="9" fillId="2" borderId="2" xfId="3" applyNumberFormat="1" applyFont="1" applyFill="1" applyBorder="1" applyAlignment="1">
      <alignment horizontal="center" vertical="center" wrapText="1" readingOrder="1"/>
    </xf>
    <xf numFmtId="0" fontId="9" fillId="2" borderId="10" xfId="3" applyFont="1" applyFill="1" applyBorder="1" applyAlignment="1">
      <alignment horizontal="center" vertical="center" wrapText="1" readingOrder="2"/>
    </xf>
    <xf numFmtId="0" fontId="18" fillId="2" borderId="11" xfId="3" applyFont="1" applyFill="1" applyBorder="1" applyAlignment="1">
      <alignment horizontal="right" vertical="center" wrapText="1"/>
    </xf>
    <xf numFmtId="0" fontId="16" fillId="9" borderId="4" xfId="3" applyFont="1" applyFill="1" applyBorder="1" applyAlignment="1">
      <alignment horizontal="center" vertical="center" wrapText="1" readingOrder="1"/>
    </xf>
    <xf numFmtId="0" fontId="16" fillId="9" borderId="2" xfId="3" applyFont="1" applyFill="1" applyBorder="1" applyAlignment="1">
      <alignment horizontal="center" vertical="center" wrapText="1" readingOrder="2"/>
    </xf>
    <xf numFmtId="0" fontId="19" fillId="8" borderId="4" xfId="1" applyFont="1" applyFill="1" applyBorder="1" applyAlignment="1">
      <alignment horizontal="center" vertical="center" wrapText="1" readingOrder="2"/>
    </xf>
    <xf numFmtId="0" fontId="20" fillId="9" borderId="5" xfId="1" applyFont="1" applyFill="1" applyBorder="1" applyAlignment="1">
      <alignment horizontal="center" vertical="center"/>
    </xf>
    <xf numFmtId="0" fontId="16" fillId="8" borderId="17" xfId="6" applyFont="1" applyFill="1" applyBorder="1" applyAlignment="1">
      <alignment horizontal="center" vertical="center" wrapText="1" readingOrder="2"/>
    </xf>
    <xf numFmtId="0" fontId="22" fillId="9" borderId="17" xfId="6" applyFont="1" applyFill="1" applyBorder="1" applyAlignment="1">
      <alignment horizontal="center" vertical="center" wrapText="1" readingOrder="2"/>
    </xf>
    <xf numFmtId="0" fontId="22" fillId="9" borderId="17" xfId="6" applyFont="1" applyFill="1" applyBorder="1" applyAlignment="1">
      <alignment horizontal="right" vertical="center" wrapText="1" readingOrder="2"/>
    </xf>
    <xf numFmtId="0" fontId="16" fillId="8" borderId="4" xfId="3" applyFont="1" applyFill="1" applyBorder="1" applyAlignment="1">
      <alignment horizontal="center" vertical="center" wrapText="1" readingOrder="1"/>
    </xf>
    <xf numFmtId="0" fontId="5" fillId="2" borderId="1" xfId="3" applyFont="1" applyFill="1" applyAlignment="1">
      <alignment vertical="center" wrapText="1"/>
    </xf>
    <xf numFmtId="0" fontId="9" fillId="0" borderId="11" xfId="3" applyFont="1" applyFill="1" applyBorder="1" applyAlignment="1">
      <alignment horizontal="center" vertical="center" wrapText="1" readingOrder="2"/>
    </xf>
    <xf numFmtId="0" fontId="9" fillId="0" borderId="11" xfId="3" applyFont="1" applyFill="1" applyBorder="1" applyAlignment="1">
      <alignment horizontal="right" vertical="center" wrapText="1" readingOrder="2"/>
    </xf>
    <xf numFmtId="0" fontId="9" fillId="0" borderId="11" xfId="3" applyFont="1" applyFill="1" applyBorder="1" applyAlignment="1">
      <alignment horizontal="center" vertical="center" wrapText="1" readingOrder="1"/>
    </xf>
    <xf numFmtId="0" fontId="24" fillId="8" borderId="2" xfId="3" applyFont="1" applyFill="1" applyBorder="1" applyAlignment="1">
      <alignment horizontal="center" vertical="center" wrapText="1" readingOrder="1"/>
    </xf>
    <xf numFmtId="0" fontId="24" fillId="8" borderId="4" xfId="3" applyFont="1" applyFill="1" applyBorder="1" applyAlignment="1">
      <alignment horizontal="center" vertical="center" wrapText="1" readingOrder="1"/>
    </xf>
    <xf numFmtId="0" fontId="24" fillId="10" borderId="2" xfId="3" applyFont="1" applyFill="1" applyBorder="1" applyAlignment="1">
      <alignment horizontal="center" vertical="center" wrapText="1" readingOrder="1"/>
    </xf>
    <xf numFmtId="0" fontId="24" fillId="9" borderId="2" xfId="3" applyFont="1" applyFill="1" applyBorder="1" applyAlignment="1">
      <alignment horizontal="center" vertical="center" wrapText="1" readingOrder="1"/>
    </xf>
    <xf numFmtId="0" fontId="17" fillId="2" borderId="1" xfId="3" applyFont="1" applyFill="1" applyAlignment="1">
      <alignment horizontal="center" vertical="center" readingOrder="1"/>
    </xf>
    <xf numFmtId="0" fontId="24" fillId="9" borderId="4" xfId="3" applyFont="1" applyFill="1" applyBorder="1" applyAlignment="1">
      <alignment horizontal="center" vertical="center" wrapText="1" readingOrder="1"/>
    </xf>
    <xf numFmtId="2" fontId="17" fillId="2" borderId="1" xfId="3" applyNumberFormat="1" applyFont="1" applyFill="1" applyAlignment="1">
      <alignment horizontal="center" vertical="center" readingOrder="1"/>
    </xf>
    <xf numFmtId="0" fontId="9" fillId="0" borderId="2" xfId="3" applyFont="1" applyFill="1" applyBorder="1" applyAlignment="1">
      <alignment horizontal="center" vertical="center" wrapText="1" readingOrder="2"/>
    </xf>
    <xf numFmtId="0" fontId="9" fillId="0" borderId="2" xfId="3" applyFont="1" applyFill="1" applyBorder="1" applyAlignment="1">
      <alignment horizontal="right" vertical="center" wrapText="1" readingOrder="2"/>
    </xf>
    <xf numFmtId="0" fontId="9" fillId="0" borderId="2" xfId="3" applyFont="1" applyFill="1" applyBorder="1" applyAlignment="1">
      <alignment horizontal="center" vertical="center" wrapText="1" readingOrder="1"/>
    </xf>
    <xf numFmtId="0" fontId="9" fillId="0" borderId="12" xfId="3" applyFont="1" applyFill="1" applyBorder="1" applyAlignment="1">
      <alignment horizontal="center" vertical="center" wrapText="1" readingOrder="2"/>
    </xf>
    <xf numFmtId="0" fontId="9" fillId="0" borderId="12" xfId="3" applyFont="1" applyFill="1" applyBorder="1" applyAlignment="1">
      <alignment horizontal="right" vertical="center" wrapText="1" readingOrder="2"/>
    </xf>
    <xf numFmtId="9" fontId="9" fillId="0" borderId="12" xfId="3" applyNumberFormat="1" applyFont="1" applyFill="1" applyBorder="1" applyAlignment="1">
      <alignment horizontal="center" vertical="center" wrapText="1" readingOrder="1"/>
    </xf>
    <xf numFmtId="9" fontId="9" fillId="0" borderId="11" xfId="3" applyNumberFormat="1" applyFont="1" applyFill="1" applyBorder="1" applyAlignment="1">
      <alignment horizontal="center" vertical="center" wrapText="1" readingOrder="1"/>
    </xf>
    <xf numFmtId="0" fontId="9" fillId="2" borderId="5" xfId="3" applyFont="1" applyFill="1" applyBorder="1" applyAlignment="1">
      <alignment horizontal="right" vertical="center" wrapText="1" readingOrder="2"/>
    </xf>
    <xf numFmtId="0" fontId="9" fillId="0" borderId="16" xfId="3" applyFont="1" applyFill="1" applyBorder="1" applyAlignment="1">
      <alignment horizontal="center" vertical="center" wrapText="1" readingOrder="2"/>
    </xf>
    <xf numFmtId="0" fontId="9" fillId="2" borderId="10" xfId="3" applyFont="1" applyFill="1" applyBorder="1" applyAlignment="1">
      <alignment horizontal="right" vertical="center" wrapText="1" readingOrder="2"/>
    </xf>
    <xf numFmtId="9" fontId="9" fillId="0" borderId="2" xfId="3" applyNumberFormat="1" applyFont="1" applyFill="1" applyBorder="1" applyAlignment="1">
      <alignment horizontal="center" vertical="center" wrapText="1" readingOrder="1"/>
    </xf>
    <xf numFmtId="0" fontId="18" fillId="0" borderId="11" xfId="3" applyFont="1" applyBorder="1" applyAlignment="1">
      <alignment horizontal="right" vertical="center" wrapText="1"/>
    </xf>
    <xf numFmtId="0" fontId="9" fillId="0" borderId="11" xfId="3" applyFont="1" applyBorder="1" applyAlignment="1">
      <alignment horizontal="right" vertical="center" wrapText="1" readingOrder="2"/>
    </xf>
    <xf numFmtId="0" fontId="9" fillId="0" borderId="2" xfId="3" applyFont="1" applyFill="1" applyBorder="1" applyAlignment="1">
      <alignment vertical="center" wrapText="1" readingOrder="2"/>
    </xf>
    <xf numFmtId="9" fontId="9" fillId="0" borderId="7" xfId="3" applyNumberFormat="1" applyFont="1" applyFill="1" applyBorder="1" applyAlignment="1">
      <alignment horizontal="center" vertical="center" wrapText="1" readingOrder="1"/>
    </xf>
    <xf numFmtId="0" fontId="9" fillId="3" borderId="12" xfId="3" applyFont="1" applyFill="1" applyBorder="1" applyAlignment="1">
      <alignment horizontal="right" vertical="center" wrapText="1" readingOrder="2"/>
    </xf>
    <xf numFmtId="0" fontId="9" fillId="3" borderId="11" xfId="3" applyFont="1" applyFill="1" applyBorder="1" applyAlignment="1">
      <alignment horizontal="right" vertical="center" wrapText="1" readingOrder="2"/>
    </xf>
    <xf numFmtId="0" fontId="9" fillId="3" borderId="7" xfId="3" applyFont="1" applyFill="1" applyBorder="1" applyAlignment="1">
      <alignment horizontal="right" vertical="center" wrapText="1" readingOrder="2"/>
    </xf>
    <xf numFmtId="0" fontId="9" fillId="0" borderId="4" xfId="3" applyFont="1" applyFill="1" applyBorder="1" applyAlignment="1">
      <alignment horizontal="right" vertical="center" wrapText="1" readingOrder="2"/>
    </xf>
    <xf numFmtId="0" fontId="9" fillId="0" borderId="7" xfId="3" applyFont="1" applyFill="1" applyBorder="1" applyAlignment="1">
      <alignment horizontal="center" vertical="center" wrapText="1" readingOrder="1"/>
    </xf>
    <xf numFmtId="0" fontId="9" fillId="0" borderId="4" xfId="3" applyFont="1" applyFill="1" applyBorder="1" applyAlignment="1">
      <alignment horizontal="center" vertical="center" wrapText="1" readingOrder="2"/>
    </xf>
    <xf numFmtId="0" fontId="9" fillId="0" borderId="6" xfId="3" applyFont="1" applyFill="1" applyBorder="1" applyAlignment="1">
      <alignment horizontal="center" vertical="center" wrapText="1" readingOrder="2"/>
    </xf>
    <xf numFmtId="0" fontId="9" fillId="0" borderId="5" xfId="3" applyFont="1" applyFill="1" applyBorder="1" applyAlignment="1">
      <alignment horizontal="right" vertical="center" wrapText="1" readingOrder="2"/>
    </xf>
    <xf numFmtId="9" fontId="9" fillId="0" borderId="2" xfId="5" applyFont="1" applyFill="1" applyBorder="1" applyAlignment="1">
      <alignment horizontal="center" vertical="center" wrapText="1" readingOrder="1"/>
    </xf>
    <xf numFmtId="0" fontId="27" fillId="0" borderId="11" xfId="3" applyFont="1" applyFill="1" applyBorder="1" applyAlignment="1">
      <alignment horizontal="center" vertical="center" wrapText="1" readingOrder="2"/>
    </xf>
    <xf numFmtId="0" fontId="27" fillId="0" borderId="11" xfId="3" applyFont="1" applyFill="1" applyBorder="1" applyAlignment="1">
      <alignment horizontal="right" vertical="center" wrapText="1" readingOrder="2"/>
    </xf>
    <xf numFmtId="0" fontId="27" fillId="0" borderId="11" xfId="3" applyFont="1" applyFill="1" applyBorder="1" applyAlignment="1">
      <alignment horizontal="center" vertical="center" wrapText="1" readingOrder="1"/>
    </xf>
    <xf numFmtId="9" fontId="27" fillId="0" borderId="11" xfId="3" applyNumberFormat="1" applyFont="1" applyFill="1" applyBorder="1" applyAlignment="1">
      <alignment horizontal="center" vertical="center" wrapText="1" readingOrder="1"/>
    </xf>
    <xf numFmtId="0" fontId="28" fillId="0" borderId="2" xfId="3" applyFont="1" applyFill="1" applyBorder="1" applyAlignment="1">
      <alignment horizontal="center" vertical="center" wrapText="1" readingOrder="2"/>
    </xf>
    <xf numFmtId="0" fontId="28" fillId="0" borderId="2" xfId="3" applyFont="1" applyFill="1" applyBorder="1" applyAlignment="1">
      <alignment horizontal="right" vertical="center" wrapText="1" readingOrder="2"/>
    </xf>
    <xf numFmtId="9" fontId="28" fillId="0" borderId="2" xfId="3" applyNumberFormat="1" applyFont="1" applyFill="1" applyBorder="1" applyAlignment="1">
      <alignment horizontal="center" vertical="center" wrapText="1" readingOrder="1"/>
    </xf>
    <xf numFmtId="0" fontId="28" fillId="0" borderId="11" xfId="3" applyFont="1" applyFill="1" applyBorder="1" applyAlignment="1">
      <alignment horizontal="center" vertical="center" wrapText="1" readingOrder="2"/>
    </xf>
    <xf numFmtId="0" fontId="28" fillId="0" borderId="11" xfId="3" applyFont="1" applyFill="1" applyBorder="1" applyAlignment="1">
      <alignment horizontal="right" vertical="center" wrapText="1" readingOrder="2"/>
    </xf>
    <xf numFmtId="0" fontId="28" fillId="0" borderId="11" xfId="3" applyFont="1" applyFill="1" applyBorder="1" applyAlignment="1">
      <alignment horizontal="center" vertical="center" wrapText="1" readingOrder="1"/>
    </xf>
    <xf numFmtId="0" fontId="28" fillId="0" borderId="12" xfId="3" applyFont="1" applyFill="1" applyBorder="1" applyAlignment="1">
      <alignment horizontal="center" vertical="center" wrapText="1" readingOrder="2"/>
    </xf>
    <xf numFmtId="0" fontId="28" fillId="0" borderId="12" xfId="3" applyFont="1" applyFill="1" applyBorder="1" applyAlignment="1">
      <alignment horizontal="right" vertical="center" wrapText="1" readingOrder="2"/>
    </xf>
    <xf numFmtId="9" fontId="28" fillId="0" borderId="12" xfId="3" applyNumberFormat="1" applyFont="1" applyFill="1" applyBorder="1" applyAlignment="1">
      <alignment horizontal="center" vertical="center" wrapText="1" readingOrder="1"/>
    </xf>
    <xf numFmtId="9" fontId="28" fillId="0" borderId="11" xfId="3" applyNumberFormat="1" applyFont="1" applyFill="1" applyBorder="1" applyAlignment="1">
      <alignment horizontal="center" vertical="center" wrapText="1" readingOrder="1"/>
    </xf>
    <xf numFmtId="0" fontId="28" fillId="0" borderId="2" xfId="3" applyFont="1" applyFill="1" applyBorder="1" applyAlignment="1">
      <alignment horizontal="center" vertical="center" wrapText="1" readingOrder="1"/>
    </xf>
    <xf numFmtId="0" fontId="28" fillId="3" borderId="12" xfId="3" applyFont="1" applyFill="1" applyBorder="1" applyAlignment="1">
      <alignment horizontal="right" vertical="center" wrapText="1" readingOrder="2"/>
    </xf>
    <xf numFmtId="0" fontId="28" fillId="3" borderId="11" xfId="3" applyFont="1" applyFill="1" applyBorder="1" applyAlignment="1">
      <alignment horizontal="right" vertical="center" wrapText="1" readingOrder="2"/>
    </xf>
    <xf numFmtId="0" fontId="9" fillId="3" borderId="5" xfId="3" applyFont="1" applyFill="1" applyBorder="1" applyAlignment="1">
      <alignment horizontal="right" vertical="center" wrapText="1" readingOrder="2"/>
    </xf>
    <xf numFmtId="0" fontId="9" fillId="3" borderId="10" xfId="3" applyFont="1" applyFill="1" applyBorder="1" applyAlignment="1">
      <alignment horizontal="right" vertical="center" wrapText="1" readingOrder="2"/>
    </xf>
    <xf numFmtId="0" fontId="18" fillId="3" borderId="11" xfId="3" applyFont="1" applyFill="1" applyBorder="1" applyAlignment="1">
      <alignment horizontal="right" vertical="center" wrapText="1"/>
    </xf>
    <xf numFmtId="0" fontId="18" fillId="2" borderId="1" xfId="3" applyFont="1" applyFill="1" applyAlignment="1">
      <alignment horizontal="right" readingOrder="2"/>
    </xf>
    <xf numFmtId="2" fontId="18" fillId="2" borderId="1" xfId="3" applyNumberFormat="1" applyFont="1" applyFill="1" applyAlignment="1">
      <alignment horizontal="center" vertical="center" readingOrder="1"/>
    </xf>
    <xf numFmtId="2" fontId="25" fillId="2" borderId="1" xfId="3" applyNumberFormat="1" applyFont="1" applyFill="1" applyAlignment="1">
      <alignment horizontal="center" vertical="center" readingOrder="1"/>
    </xf>
    <xf numFmtId="0" fontId="18" fillId="2" borderId="1" xfId="3" applyFont="1" applyFill="1" applyAlignment="1">
      <alignment horizontal="right"/>
    </xf>
    <xf numFmtId="0" fontId="18" fillId="2" borderId="1" xfId="3" applyFont="1" applyFill="1" applyAlignment="1">
      <alignment horizontal="center" vertical="center"/>
    </xf>
    <xf numFmtId="0" fontId="18" fillId="2" borderId="1" xfId="3" applyFont="1" applyFill="1" applyAlignment="1">
      <alignment horizontal="right" wrapText="1"/>
    </xf>
    <xf numFmtId="0" fontId="18" fillId="2" borderId="1" xfId="3" applyFont="1" applyFill="1" applyAlignment="1">
      <alignment horizontal="center" vertical="center" wrapText="1"/>
    </xf>
    <xf numFmtId="0" fontId="18" fillId="2" borderId="1" xfId="3" applyFont="1" applyFill="1" applyAlignment="1">
      <alignment horizontal="center" vertical="center" readingOrder="1"/>
    </xf>
    <xf numFmtId="0" fontId="24" fillId="9" borderId="2" xfId="3" applyFont="1" applyFill="1" applyBorder="1" applyAlignment="1">
      <alignment horizontal="center" vertical="center" wrapText="1" readingOrder="2"/>
    </xf>
    <xf numFmtId="2" fontId="24" fillId="9" borderId="4" xfId="3" applyNumberFormat="1" applyFont="1" applyFill="1" applyBorder="1" applyAlignment="1">
      <alignment horizontal="center" vertical="center" wrapText="1" readingOrder="1"/>
    </xf>
    <xf numFmtId="0" fontId="24" fillId="9" borderId="4" xfId="3" applyFont="1" applyFill="1" applyBorder="1" applyAlignment="1">
      <alignment horizontal="center" vertical="center" wrapText="1" readingOrder="2"/>
    </xf>
    <xf numFmtId="0" fontId="9" fillId="0" borderId="11" xfId="3" applyFont="1" applyBorder="1" applyAlignment="1">
      <alignment horizontal="center" vertical="center" wrapText="1" readingOrder="2"/>
    </xf>
    <xf numFmtId="9" fontId="9" fillId="0" borderId="11" xfId="3" applyNumberFormat="1" applyFont="1" applyBorder="1" applyAlignment="1">
      <alignment horizontal="center" vertical="center" wrapText="1" readingOrder="1"/>
    </xf>
    <xf numFmtId="0" fontId="9" fillId="0" borderId="11" xfId="3" applyFont="1" applyBorder="1" applyAlignment="1">
      <alignment horizontal="center" vertical="center" wrapText="1" readingOrder="1"/>
    </xf>
    <xf numFmtId="0" fontId="9" fillId="3" borderId="11" xfId="3" applyFont="1" applyFill="1" applyBorder="1" applyAlignment="1">
      <alignment horizontal="center" vertical="center" wrapText="1" readingOrder="2"/>
    </xf>
    <xf numFmtId="0" fontId="9" fillId="3" borderId="11" xfId="3" applyFont="1" applyFill="1" applyBorder="1" applyAlignment="1">
      <alignment horizontal="center" vertical="center" wrapText="1" readingOrder="1"/>
    </xf>
    <xf numFmtId="0" fontId="9" fillId="3" borderId="2" xfId="3" applyFont="1" applyFill="1" applyBorder="1" applyAlignment="1">
      <alignment horizontal="center" vertical="center" wrapText="1" readingOrder="2"/>
    </xf>
    <xf numFmtId="0" fontId="9" fillId="3" borderId="2" xfId="3" applyFont="1" applyFill="1" applyBorder="1" applyAlignment="1">
      <alignment horizontal="right" vertical="center" wrapText="1" readingOrder="2"/>
    </xf>
    <xf numFmtId="0" fontId="9" fillId="3" borderId="2" xfId="3" applyFont="1" applyFill="1" applyBorder="1" applyAlignment="1">
      <alignment horizontal="center" vertical="center" wrapText="1" readingOrder="1"/>
    </xf>
    <xf numFmtId="0" fontId="9" fillId="0" borderId="12" xfId="3" applyFont="1" applyBorder="1" applyAlignment="1">
      <alignment horizontal="center" vertical="center" wrapText="1" readingOrder="2"/>
    </xf>
    <xf numFmtId="0" fontId="9" fillId="0" borderId="12" xfId="3" applyFont="1" applyBorder="1" applyAlignment="1">
      <alignment horizontal="right" vertical="center" wrapText="1" readingOrder="2"/>
    </xf>
    <xf numFmtId="0" fontId="9" fillId="0" borderId="12" xfId="3" applyFont="1" applyBorder="1" applyAlignment="1">
      <alignment horizontal="center" vertical="center" wrapText="1" readingOrder="1"/>
    </xf>
    <xf numFmtId="0" fontId="9" fillId="0" borderId="2" xfId="3" applyFont="1" applyBorder="1" applyAlignment="1">
      <alignment horizontal="right" vertical="center" wrapText="1" readingOrder="2"/>
    </xf>
    <xf numFmtId="0" fontId="9" fillId="0" borderId="2" xfId="3" applyFont="1" applyBorder="1" applyAlignment="1">
      <alignment horizontal="center" vertical="center" wrapText="1" readingOrder="2"/>
    </xf>
    <xf numFmtId="0" fontId="9" fillId="0" borderId="7" xfId="3" applyFont="1" applyBorder="1" applyAlignment="1">
      <alignment horizontal="center" vertical="center" wrapText="1" readingOrder="2"/>
    </xf>
    <xf numFmtId="0" fontId="9" fillId="0" borderId="7" xfId="3" applyFont="1" applyBorder="1" applyAlignment="1">
      <alignment horizontal="right" vertical="center" wrapText="1" readingOrder="2"/>
    </xf>
    <xf numFmtId="9" fontId="9" fillId="0" borderId="12" xfId="3" applyNumberFormat="1" applyFont="1" applyBorder="1" applyAlignment="1">
      <alignment horizontal="center" vertical="center" wrapText="1" readingOrder="1"/>
    </xf>
    <xf numFmtId="9" fontId="9" fillId="3" borderId="11" xfId="3" applyNumberFormat="1" applyFont="1" applyFill="1" applyBorder="1" applyAlignment="1">
      <alignment horizontal="center" vertical="center" wrapText="1" readingOrder="1"/>
    </xf>
    <xf numFmtId="0" fontId="18" fillId="2" borderId="1" xfId="3" applyFont="1" applyFill="1" applyAlignment="1">
      <alignment horizontal="right" vertical="center" wrapText="1"/>
    </xf>
    <xf numFmtId="2" fontId="18" fillId="2" borderId="1" xfId="3" applyNumberFormat="1" applyFont="1" applyFill="1" applyAlignment="1">
      <alignment horizontal="center" vertical="center" wrapText="1" readingOrder="1"/>
    </xf>
    <xf numFmtId="0" fontId="18" fillId="2" borderId="1" xfId="3" applyFont="1" applyFill="1" applyAlignment="1">
      <alignment horizontal="center" vertical="center" wrapText="1" readingOrder="1"/>
    </xf>
    <xf numFmtId="0" fontId="18" fillId="2" borderId="1" xfId="3" applyFont="1" applyFill="1" applyAlignment="1">
      <alignment vertical="center" wrapText="1"/>
    </xf>
    <xf numFmtId="0" fontId="9" fillId="0" borderId="2" xfId="3" applyFont="1" applyFill="1" applyBorder="1" applyAlignment="1">
      <alignment horizontal="center" vertical="center" wrapText="1" readingOrder="2"/>
    </xf>
    <xf numFmtId="0" fontId="9" fillId="8" borderId="2" xfId="3" applyFont="1" applyFill="1" applyBorder="1" applyAlignment="1" applyProtection="1">
      <alignment horizontal="center" vertical="center" wrapText="1" readingOrder="1"/>
      <protection locked="0"/>
    </xf>
    <xf numFmtId="0" fontId="9" fillId="8" borderId="3" xfId="3" applyFont="1" applyFill="1" applyBorder="1" applyAlignment="1" applyProtection="1">
      <alignment horizontal="center" vertical="center" wrapText="1" readingOrder="1"/>
      <protection locked="0"/>
    </xf>
    <xf numFmtId="0" fontId="9" fillId="0" borderId="4" xfId="3" applyFont="1" applyFill="1" applyBorder="1" applyAlignment="1">
      <alignment horizontal="center" vertical="center" wrapText="1" readingOrder="1"/>
    </xf>
    <xf numFmtId="0" fontId="17" fillId="8" borderId="13" xfId="3" applyFont="1" applyFill="1" applyBorder="1" applyAlignment="1">
      <alignment vertical="center" wrapText="1" readingOrder="1"/>
    </xf>
    <xf numFmtId="2" fontId="9" fillId="8" borderId="13" xfId="3" applyNumberFormat="1" applyFont="1" applyFill="1" applyBorder="1" applyAlignment="1">
      <alignment horizontal="center" vertical="center" wrapText="1" readingOrder="1"/>
    </xf>
    <xf numFmtId="0" fontId="25" fillId="8" borderId="13" xfId="3" applyFont="1" applyFill="1" applyBorder="1" applyAlignment="1" applyProtection="1">
      <alignment horizontal="center" vertical="center" wrapText="1" readingOrder="1"/>
      <protection locked="0"/>
    </xf>
    <xf numFmtId="0" fontId="9" fillId="8" borderId="2" xfId="3" applyFont="1" applyFill="1" applyBorder="1" applyAlignment="1">
      <alignment horizontal="right" vertical="center" wrapText="1" readingOrder="2"/>
    </xf>
    <xf numFmtId="0" fontId="9" fillId="8" borderId="3" xfId="3" applyFont="1" applyFill="1" applyBorder="1" applyAlignment="1">
      <alignment horizontal="right" vertical="center" wrapText="1" readingOrder="2"/>
    </xf>
    <xf numFmtId="0" fontId="25" fillId="8" borderId="2" xfId="3" applyFont="1" applyFill="1" applyBorder="1" applyAlignment="1" applyProtection="1">
      <alignment horizontal="center" vertical="center" wrapText="1" readingOrder="1"/>
      <protection locked="0"/>
    </xf>
    <xf numFmtId="0" fontId="25" fillId="8" borderId="3" xfId="3" applyFont="1" applyFill="1" applyBorder="1" applyAlignment="1" applyProtection="1">
      <alignment horizontal="center" vertical="center" wrapText="1" readingOrder="1"/>
      <protection locked="0"/>
    </xf>
    <xf numFmtId="0" fontId="29" fillId="2" borderId="1" xfId="3" applyFont="1" applyFill="1" applyAlignment="1">
      <alignment horizontal="center" vertical="center" wrapText="1" readingOrder="1"/>
    </xf>
    <xf numFmtId="0" fontId="19" fillId="8" borderId="2" xfId="3" applyFont="1" applyFill="1" applyBorder="1" applyAlignment="1">
      <alignment horizontal="center" vertical="center" wrapText="1" readingOrder="1"/>
    </xf>
    <xf numFmtId="0" fontId="19" fillId="8" borderId="13" xfId="3" applyFont="1" applyFill="1" applyBorder="1" applyAlignment="1">
      <alignment horizontal="center" vertical="center" wrapText="1" readingOrder="1"/>
    </xf>
    <xf numFmtId="0" fontId="19" fillId="8" borderId="3" xfId="3" applyFont="1" applyFill="1" applyBorder="1" applyAlignment="1">
      <alignment horizontal="center" vertical="center" wrapText="1" readingOrder="1"/>
    </xf>
    <xf numFmtId="0" fontId="19" fillId="8" borderId="13" xfId="3" applyFont="1" applyFill="1" applyBorder="1" applyAlignment="1">
      <alignment vertical="center" wrapText="1" readingOrder="1"/>
    </xf>
    <xf numFmtId="0" fontId="19" fillId="8" borderId="2" xfId="3" applyFont="1" applyFill="1" applyBorder="1" applyAlignment="1">
      <alignment vertical="center" wrapText="1" readingOrder="1"/>
    </xf>
    <xf numFmtId="0" fontId="19" fillId="8" borderId="3" xfId="3" applyFont="1" applyFill="1" applyBorder="1" applyAlignment="1">
      <alignment vertical="center" wrapText="1" readingOrder="1"/>
    </xf>
    <xf numFmtId="0" fontId="9" fillId="0" borderId="10" xfId="3" applyFont="1" applyFill="1" applyBorder="1" applyAlignment="1">
      <alignment horizontal="center" vertical="center" wrapText="1" readingOrder="2"/>
    </xf>
    <xf numFmtId="0" fontId="9" fillId="0" borderId="11" xfId="3" applyFont="1" applyFill="1" applyBorder="1" applyAlignment="1">
      <alignment horizontal="center" vertical="center" wrapText="1" readingOrder="1"/>
    </xf>
    <xf numFmtId="0" fontId="9" fillId="0" borderId="2" xfId="3" applyFont="1" applyFill="1" applyBorder="1" applyAlignment="1">
      <alignment horizontal="center" vertical="center" wrapText="1" readingOrder="2"/>
    </xf>
    <xf numFmtId="9" fontId="9" fillId="0" borderId="12" xfId="3" applyNumberFormat="1" applyFont="1" applyFill="1" applyBorder="1" applyAlignment="1">
      <alignment horizontal="center" vertical="center" wrapText="1" readingOrder="1"/>
    </xf>
    <xf numFmtId="9" fontId="9" fillId="0" borderId="11" xfId="3" applyNumberFormat="1" applyFont="1" applyFill="1" applyBorder="1" applyAlignment="1">
      <alignment horizontal="center" vertical="center" wrapText="1" readingOrder="1"/>
    </xf>
    <xf numFmtId="2" fontId="21" fillId="9" borderId="4" xfId="3" applyNumberFormat="1" applyFont="1" applyFill="1" applyBorder="1" applyAlignment="1">
      <alignment horizontal="center" vertical="center" readingOrder="1"/>
    </xf>
    <xf numFmtId="0" fontId="16" fillId="8" borderId="4" xfId="3" applyFont="1" applyFill="1" applyBorder="1" applyAlignment="1">
      <alignment horizontal="center" vertical="center" wrapText="1"/>
    </xf>
    <xf numFmtId="0" fontId="16" fillId="10" borderId="2" xfId="3" applyFont="1" applyFill="1" applyBorder="1" applyAlignment="1">
      <alignment horizontal="center" vertical="center" wrapText="1"/>
    </xf>
    <xf numFmtId="0" fontId="19" fillId="8" borderId="13" xfId="3" applyFont="1" applyFill="1" applyBorder="1" applyAlignment="1">
      <alignment horizontal="center" vertical="center" wrapText="1"/>
    </xf>
    <xf numFmtId="0" fontId="19" fillId="8" borderId="2" xfId="3" applyFont="1" applyFill="1" applyBorder="1" applyAlignment="1">
      <alignment horizontal="center" vertical="center" wrapText="1"/>
    </xf>
    <xf numFmtId="0" fontId="29" fillId="2" borderId="1" xfId="3" applyFont="1" applyFill="1" applyAlignment="1">
      <alignment horizontal="center" vertical="center" wrapText="1"/>
    </xf>
    <xf numFmtId="0" fontId="31" fillId="9" borderId="10" xfId="8" applyFont="1" applyFill="1" applyBorder="1" applyAlignment="1" applyProtection="1">
      <alignment horizontal="center" vertical="center"/>
      <protection locked="0"/>
    </xf>
    <xf numFmtId="0" fontId="25" fillId="0" borderId="5" xfId="3" applyFont="1" applyBorder="1" applyAlignment="1" applyProtection="1">
      <alignment horizontal="center" vertical="center" wrapText="1" readingOrder="1"/>
      <protection locked="0"/>
    </xf>
    <xf numFmtId="0" fontId="25" fillId="0" borderId="8" xfId="3" applyFont="1" applyBorder="1" applyAlignment="1" applyProtection="1">
      <alignment horizontal="center" vertical="center" wrapText="1" readingOrder="1"/>
      <protection locked="0"/>
    </xf>
    <xf numFmtId="0" fontId="25" fillId="0" borderId="10" xfId="3" applyFont="1" applyBorder="1" applyAlignment="1" applyProtection="1">
      <alignment horizontal="center" vertical="center" wrapText="1" readingOrder="1"/>
      <protection locked="0"/>
    </xf>
    <xf numFmtId="0" fontId="25" fillId="3" borderId="5" xfId="3" applyFont="1" applyFill="1" applyBorder="1" applyAlignment="1" applyProtection="1">
      <alignment horizontal="center" vertical="center" wrapText="1" readingOrder="1"/>
      <protection locked="0"/>
    </xf>
    <xf numFmtId="0" fontId="25" fillId="3" borderId="8" xfId="3" applyFont="1" applyFill="1" applyBorder="1" applyAlignment="1" applyProtection="1">
      <alignment horizontal="center" vertical="center" wrapText="1" readingOrder="1"/>
      <protection locked="0"/>
    </xf>
    <xf numFmtId="0" fontId="25" fillId="3" borderId="10" xfId="3" applyFont="1" applyFill="1" applyBorder="1" applyAlignment="1" applyProtection="1">
      <alignment horizontal="center" vertical="center" wrapText="1" readingOrder="1"/>
      <protection locked="0"/>
    </xf>
    <xf numFmtId="0" fontId="25" fillId="0" borderId="6" xfId="3" applyFont="1" applyBorder="1" applyAlignment="1" applyProtection="1">
      <alignment horizontal="center" vertical="center" wrapText="1" readingOrder="1"/>
      <protection locked="0"/>
    </xf>
    <xf numFmtId="0" fontId="25" fillId="0" borderId="14" xfId="3" applyFont="1" applyBorder="1" applyAlignment="1" applyProtection="1">
      <alignment horizontal="center" vertical="center" wrapText="1" readingOrder="1"/>
      <protection locked="0"/>
    </xf>
    <xf numFmtId="0" fontId="25" fillId="0" borderId="5" xfId="3" applyFont="1" applyFill="1" applyBorder="1" applyAlignment="1" applyProtection="1">
      <alignment horizontal="center" vertical="center" wrapText="1" readingOrder="1"/>
      <protection locked="0"/>
    </xf>
    <xf numFmtId="0" fontId="25" fillId="0" borderId="8" xfId="3" applyFont="1" applyFill="1" applyBorder="1" applyAlignment="1" applyProtection="1">
      <alignment horizontal="center" vertical="center" wrapText="1" readingOrder="1"/>
      <protection locked="0"/>
    </xf>
    <xf numFmtId="0" fontId="25" fillId="0" borderId="10" xfId="3" applyFont="1" applyFill="1" applyBorder="1" applyAlignment="1" applyProtection="1">
      <alignment horizontal="center" vertical="center" wrapText="1" readingOrder="1"/>
      <protection locked="0"/>
    </xf>
    <xf numFmtId="0" fontId="19" fillId="9" borderId="5" xfId="3" applyFont="1" applyFill="1" applyBorder="1" applyAlignment="1">
      <alignment horizontal="center" vertical="center" wrapText="1" readingOrder="1"/>
    </xf>
    <xf numFmtId="0" fontId="19" fillId="9" borderId="8" xfId="3" applyFont="1" applyFill="1" applyBorder="1" applyAlignment="1">
      <alignment horizontal="center" vertical="center" wrapText="1" readingOrder="1"/>
    </xf>
    <xf numFmtId="0" fontId="19" fillId="9" borderId="10" xfId="3" applyFont="1" applyFill="1" applyBorder="1" applyAlignment="1">
      <alignment horizontal="center" vertical="center" wrapText="1" readingOrder="1"/>
    </xf>
    <xf numFmtId="0" fontId="19" fillId="10" borderId="5" xfId="3" applyFont="1" applyFill="1" applyBorder="1" applyAlignment="1">
      <alignment horizontal="center" vertical="center" readingOrder="1"/>
    </xf>
    <xf numFmtId="0" fontId="19" fillId="10" borderId="8" xfId="3" applyFont="1" applyFill="1" applyBorder="1" applyAlignment="1">
      <alignment horizontal="center" vertical="center" readingOrder="1"/>
    </xf>
    <xf numFmtId="0" fontId="19" fillId="10" borderId="10" xfId="3" applyFont="1" applyFill="1" applyBorder="1" applyAlignment="1">
      <alignment horizontal="center" vertical="center" readingOrder="1"/>
    </xf>
    <xf numFmtId="0" fontId="19" fillId="8" borderId="5" xfId="3" applyFont="1" applyFill="1" applyBorder="1" applyAlignment="1">
      <alignment horizontal="center" vertical="center" readingOrder="1"/>
    </xf>
    <xf numFmtId="0" fontId="19" fillId="8" borderId="8" xfId="3" applyFont="1" applyFill="1" applyBorder="1" applyAlignment="1">
      <alignment horizontal="center" vertical="center" readingOrder="1"/>
    </xf>
    <xf numFmtId="0" fontId="19" fillId="8" borderId="10" xfId="3" applyFont="1" applyFill="1" applyBorder="1" applyAlignment="1">
      <alignment horizontal="center" vertical="center" readingOrder="1"/>
    </xf>
    <xf numFmtId="0" fontId="9" fillId="0" borderId="2" xfId="3" applyFont="1" applyFill="1" applyBorder="1" applyAlignment="1">
      <alignment horizontal="center" vertical="center" wrapText="1" readingOrder="2"/>
    </xf>
    <xf numFmtId="0" fontId="9" fillId="0" borderId="3" xfId="3" applyFont="1" applyFill="1" applyBorder="1" applyAlignment="1">
      <alignment horizontal="center" vertical="center" wrapText="1" readingOrder="2"/>
    </xf>
    <xf numFmtId="0" fontId="9" fillId="3" borderId="5" xfId="3" applyFont="1" applyFill="1" applyBorder="1" applyAlignment="1">
      <alignment horizontal="right" vertical="center" wrapText="1" readingOrder="2"/>
    </xf>
    <xf numFmtId="0" fontId="9" fillId="3" borderId="10" xfId="3" applyFont="1" applyFill="1" applyBorder="1" applyAlignment="1">
      <alignment horizontal="right" vertical="center" wrapText="1" readingOrder="2"/>
    </xf>
    <xf numFmtId="0" fontId="9" fillId="3" borderId="5" xfId="3" applyFont="1" applyFill="1" applyBorder="1" applyAlignment="1">
      <alignment horizontal="center" vertical="center" wrapText="1" readingOrder="2"/>
    </xf>
    <xf numFmtId="0" fontId="9" fillId="3" borderId="10" xfId="3" applyFont="1" applyFill="1" applyBorder="1" applyAlignment="1">
      <alignment horizontal="center" vertical="center" wrapText="1" readingOrder="2"/>
    </xf>
    <xf numFmtId="2" fontId="9" fillId="3" borderId="5" xfId="3" applyNumberFormat="1" applyFont="1" applyFill="1" applyBorder="1" applyAlignment="1">
      <alignment horizontal="center" vertical="center" wrapText="1" readingOrder="1"/>
    </xf>
    <xf numFmtId="2" fontId="9" fillId="3" borderId="8" xfId="3" applyNumberFormat="1" applyFont="1" applyFill="1" applyBorder="1" applyAlignment="1">
      <alignment horizontal="center" vertical="center" wrapText="1" readingOrder="1"/>
    </xf>
    <xf numFmtId="2" fontId="9" fillId="3" borderId="10" xfId="3" applyNumberFormat="1" applyFont="1" applyFill="1" applyBorder="1" applyAlignment="1">
      <alignment horizontal="center" vertical="center" wrapText="1" readingOrder="1"/>
    </xf>
    <xf numFmtId="0" fontId="9" fillId="3" borderId="8" xfId="3" applyFont="1" applyFill="1" applyBorder="1" applyAlignment="1">
      <alignment horizontal="right" vertical="center" wrapText="1" readingOrder="2"/>
    </xf>
    <xf numFmtId="0" fontId="9" fillId="3" borderId="8" xfId="3" applyFont="1" applyFill="1" applyBorder="1" applyAlignment="1">
      <alignment horizontal="center" vertical="center" wrapText="1" readingOrder="2"/>
    </xf>
    <xf numFmtId="0" fontId="9" fillId="0" borderId="5" xfId="3" applyFont="1" applyFill="1" applyBorder="1" applyAlignment="1">
      <alignment horizontal="center" vertical="center" wrapText="1" readingOrder="2"/>
    </xf>
    <xf numFmtId="0" fontId="9" fillId="0" borderId="10" xfId="3" applyFont="1" applyFill="1" applyBorder="1" applyAlignment="1">
      <alignment horizontal="center" vertical="center" wrapText="1" readingOrder="2"/>
    </xf>
    <xf numFmtId="0" fontId="9" fillId="0" borderId="5" xfId="3" applyFont="1" applyFill="1" applyBorder="1" applyAlignment="1">
      <alignment horizontal="right" vertical="center" wrapText="1" readingOrder="2"/>
    </xf>
    <xf numFmtId="0" fontId="9" fillId="0" borderId="10" xfId="3" applyFont="1" applyFill="1" applyBorder="1" applyAlignment="1">
      <alignment horizontal="right" vertical="center" wrapText="1" readingOrder="2"/>
    </xf>
    <xf numFmtId="0" fontId="9" fillId="0" borderId="7" xfId="3" applyFont="1" applyFill="1" applyBorder="1" applyAlignment="1">
      <alignment horizontal="center" vertical="center" wrapText="1" readingOrder="1"/>
    </xf>
    <xf numFmtId="0" fontId="9" fillId="0" borderId="11" xfId="3" applyFont="1" applyFill="1" applyBorder="1" applyAlignment="1">
      <alignment horizontal="center" vertical="center" wrapText="1" readingOrder="1"/>
    </xf>
    <xf numFmtId="0" fontId="19" fillId="10" borderId="6" xfId="3" applyFont="1" applyFill="1" applyBorder="1" applyAlignment="1">
      <alignment horizontal="center" vertical="center" readingOrder="1"/>
    </xf>
    <xf numFmtId="0" fontId="19" fillId="10" borderId="9" xfId="3" applyFont="1" applyFill="1" applyBorder="1" applyAlignment="1">
      <alignment horizontal="center" vertical="center" readingOrder="1"/>
    </xf>
    <xf numFmtId="0" fontId="19" fillId="10" borderId="14" xfId="3" applyFont="1" applyFill="1" applyBorder="1" applyAlignment="1">
      <alignment horizontal="center" vertical="center" readingOrder="1"/>
    </xf>
    <xf numFmtId="0" fontId="19" fillId="9" borderId="7" xfId="3" applyFont="1" applyFill="1" applyBorder="1" applyAlignment="1">
      <alignment horizontal="center" vertical="center" wrapText="1" readingOrder="1"/>
    </xf>
    <xf numFmtId="0" fontId="19" fillId="9" borderId="12" xfId="3" applyFont="1" applyFill="1" applyBorder="1" applyAlignment="1">
      <alignment horizontal="center" vertical="center" wrapText="1" readingOrder="1"/>
    </xf>
    <xf numFmtId="0" fontId="19" fillId="9" borderId="11" xfId="3" applyFont="1" applyFill="1" applyBorder="1" applyAlignment="1">
      <alignment horizontal="center" vertical="center" wrapText="1" readingOrder="1"/>
    </xf>
    <xf numFmtId="2" fontId="9" fillId="0" borderId="5" xfId="3" applyNumberFormat="1" applyFont="1" applyFill="1" applyBorder="1" applyAlignment="1">
      <alignment horizontal="center" vertical="center" wrapText="1" readingOrder="1"/>
    </xf>
    <xf numFmtId="2" fontId="9" fillId="0" borderId="8" xfId="3" applyNumberFormat="1" applyFont="1" applyFill="1" applyBorder="1" applyAlignment="1">
      <alignment horizontal="center" vertical="center" wrapText="1" readingOrder="1"/>
    </xf>
    <xf numFmtId="2" fontId="9" fillId="0" borderId="10" xfId="3" applyNumberFormat="1" applyFont="1" applyFill="1" applyBorder="1" applyAlignment="1">
      <alignment horizontal="center" vertical="center" wrapText="1" readingOrder="1"/>
    </xf>
    <xf numFmtId="9" fontId="9" fillId="0" borderId="7" xfId="3" applyNumberFormat="1" applyFont="1" applyFill="1" applyBorder="1" applyAlignment="1">
      <alignment horizontal="center" vertical="center" wrapText="1" readingOrder="1"/>
    </xf>
    <xf numFmtId="9" fontId="9" fillId="0" borderId="11" xfId="3" applyNumberFormat="1" applyFont="1" applyFill="1" applyBorder="1" applyAlignment="1">
      <alignment horizontal="center" vertical="center" wrapText="1" readingOrder="1"/>
    </xf>
    <xf numFmtId="0" fontId="28" fillId="3" borderId="5" xfId="3" applyFont="1" applyFill="1" applyBorder="1" applyAlignment="1">
      <alignment horizontal="right" vertical="center" wrapText="1" readingOrder="2"/>
    </xf>
    <xf numFmtId="0" fontId="28" fillId="3" borderId="10" xfId="3" applyFont="1" applyFill="1" applyBorder="1" applyAlignment="1">
      <alignment horizontal="right" vertical="center" wrapText="1" readingOrder="2"/>
    </xf>
    <xf numFmtId="2" fontId="28" fillId="3" borderId="5" xfId="3" applyNumberFormat="1" applyFont="1" applyFill="1" applyBorder="1" applyAlignment="1">
      <alignment horizontal="center" vertical="center" wrapText="1" readingOrder="1"/>
    </xf>
    <xf numFmtId="2" fontId="28" fillId="3" borderId="10" xfId="3" applyNumberFormat="1" applyFont="1" applyFill="1" applyBorder="1" applyAlignment="1">
      <alignment horizontal="center" vertical="center" wrapText="1" readingOrder="1"/>
    </xf>
    <xf numFmtId="0" fontId="28" fillId="3" borderId="5" xfId="3" applyFont="1" applyFill="1" applyBorder="1" applyAlignment="1">
      <alignment horizontal="center" vertical="center" wrapText="1" readingOrder="2"/>
    </xf>
    <xf numFmtId="0" fontId="28" fillId="3" borderId="10" xfId="3" applyFont="1" applyFill="1" applyBorder="1" applyAlignment="1">
      <alignment horizontal="center" vertical="center" wrapText="1" readingOrder="2"/>
    </xf>
    <xf numFmtId="0" fontId="28" fillId="0" borderId="5" xfId="3" applyFont="1" applyFill="1" applyBorder="1" applyAlignment="1">
      <alignment horizontal="center" vertical="center" wrapText="1" readingOrder="2"/>
    </xf>
    <xf numFmtId="0" fontId="28" fillId="0" borderId="10" xfId="3" applyFont="1" applyFill="1" applyBorder="1" applyAlignment="1">
      <alignment horizontal="center" vertical="center" wrapText="1" readingOrder="2"/>
    </xf>
    <xf numFmtId="0" fontId="28" fillId="3" borderId="8" xfId="3" applyFont="1" applyFill="1" applyBorder="1" applyAlignment="1">
      <alignment horizontal="right" vertical="center" wrapText="1" readingOrder="2"/>
    </xf>
    <xf numFmtId="2" fontId="28" fillId="3" borderId="8" xfId="3" applyNumberFormat="1" applyFont="1" applyFill="1" applyBorder="1" applyAlignment="1">
      <alignment horizontal="center" vertical="center" wrapText="1" readingOrder="1"/>
    </xf>
    <xf numFmtId="0" fontId="28" fillId="3" borderId="8" xfId="3" applyFont="1" applyFill="1" applyBorder="1" applyAlignment="1">
      <alignment horizontal="center" vertical="center" wrapText="1" readingOrder="2"/>
    </xf>
    <xf numFmtId="0" fontId="9" fillId="0" borderId="13" xfId="3" applyFont="1" applyFill="1" applyBorder="1" applyAlignment="1">
      <alignment horizontal="center" vertical="center" wrapText="1" readingOrder="2"/>
    </xf>
    <xf numFmtId="0" fontId="19" fillId="10" borderId="7" xfId="3" applyFont="1" applyFill="1" applyBorder="1" applyAlignment="1">
      <alignment horizontal="center" vertical="center" readingOrder="1"/>
    </xf>
    <xf numFmtId="0" fontId="19" fillId="10" borderId="12" xfId="3" applyFont="1" applyFill="1" applyBorder="1" applyAlignment="1">
      <alignment horizontal="center" vertical="center" readingOrder="1"/>
    </xf>
    <xf numFmtId="0" fontId="9" fillId="0" borderId="8" xfId="3" applyFont="1" applyFill="1" applyBorder="1" applyAlignment="1">
      <alignment horizontal="center" vertical="center" wrapText="1" readingOrder="2"/>
    </xf>
    <xf numFmtId="0" fontId="27" fillId="3" borderId="5" xfId="3" applyFont="1" applyFill="1" applyBorder="1" applyAlignment="1">
      <alignment horizontal="right" vertical="center" wrapText="1" readingOrder="2"/>
    </xf>
    <xf numFmtId="0" fontId="27" fillId="3" borderId="10" xfId="3" applyFont="1" applyFill="1" applyBorder="1" applyAlignment="1">
      <alignment horizontal="right" vertical="center" wrapText="1" readingOrder="2"/>
    </xf>
    <xf numFmtId="2" fontId="27" fillId="3" borderId="5" xfId="3" applyNumberFormat="1" applyFont="1" applyFill="1" applyBorder="1" applyAlignment="1">
      <alignment horizontal="center" vertical="center" wrapText="1" readingOrder="1"/>
    </xf>
    <xf numFmtId="2" fontId="27" fillId="3" borderId="10" xfId="3" applyNumberFormat="1" applyFont="1" applyFill="1" applyBorder="1" applyAlignment="1">
      <alignment horizontal="center" vertical="center" wrapText="1" readingOrder="1"/>
    </xf>
    <xf numFmtId="0" fontId="27" fillId="3" borderId="5" xfId="3" applyFont="1" applyFill="1" applyBorder="1" applyAlignment="1">
      <alignment horizontal="center" vertical="center" wrapText="1" readingOrder="2"/>
    </xf>
    <xf numFmtId="0" fontId="27" fillId="3" borderId="10" xfId="3" applyFont="1" applyFill="1" applyBorder="1" applyAlignment="1">
      <alignment horizontal="center" vertical="center" wrapText="1" readingOrder="2"/>
    </xf>
    <xf numFmtId="0" fontId="9" fillId="0" borderId="8" xfId="3" applyFont="1" applyFill="1" applyBorder="1" applyAlignment="1">
      <alignment horizontal="right" vertical="center" wrapText="1" readingOrder="2"/>
    </xf>
    <xf numFmtId="9" fontId="9" fillId="0" borderId="12" xfId="3" applyNumberFormat="1" applyFont="1" applyFill="1" applyBorder="1" applyAlignment="1">
      <alignment horizontal="center" vertical="center" wrapText="1" readingOrder="1"/>
    </xf>
    <xf numFmtId="0" fontId="9" fillId="0" borderId="5" xfId="3" applyFont="1" applyBorder="1" applyAlignment="1">
      <alignment horizontal="right" vertical="center" wrapText="1" readingOrder="2"/>
    </xf>
    <xf numFmtId="0" fontId="9" fillId="0" borderId="8" xfId="3" applyFont="1" applyBorder="1" applyAlignment="1">
      <alignment horizontal="right" vertical="center" wrapText="1" readingOrder="2"/>
    </xf>
    <xf numFmtId="0" fontId="9" fillId="0" borderId="10" xfId="3" applyFont="1" applyBorder="1" applyAlignment="1">
      <alignment horizontal="right" vertical="center" wrapText="1" readingOrder="2"/>
    </xf>
    <xf numFmtId="2" fontId="9" fillId="0" borderId="5" xfId="3" applyNumberFormat="1" applyFont="1" applyBorder="1" applyAlignment="1">
      <alignment horizontal="center" vertical="center" wrapText="1" readingOrder="1"/>
    </xf>
    <xf numFmtId="2" fontId="9" fillId="0" borderId="10" xfId="3" applyNumberFormat="1" applyFont="1" applyBorder="1" applyAlignment="1">
      <alignment horizontal="center" vertical="center" wrapText="1" readingOrder="1"/>
    </xf>
    <xf numFmtId="0" fontId="9" fillId="0" borderId="5" xfId="3" applyFont="1" applyBorder="1" applyAlignment="1">
      <alignment horizontal="center" vertical="center" wrapText="1" readingOrder="2"/>
    </xf>
    <xf numFmtId="0" fontId="9" fillId="0" borderId="10" xfId="3" applyFont="1" applyBorder="1" applyAlignment="1">
      <alignment horizontal="center" vertical="center" wrapText="1" readingOrder="2"/>
    </xf>
    <xf numFmtId="0" fontId="19" fillId="10" borderId="1" xfId="3" applyFont="1" applyFill="1" applyAlignment="1">
      <alignment horizontal="center" vertical="center" readingOrder="1"/>
    </xf>
    <xf numFmtId="0" fontId="9" fillId="0" borderId="8" xfId="3" applyFont="1" applyBorder="1" applyAlignment="1">
      <alignment horizontal="center" vertical="center" wrapText="1" readingOrder="2"/>
    </xf>
    <xf numFmtId="0" fontId="19" fillId="10" borderId="11" xfId="3" applyFont="1" applyFill="1" applyBorder="1" applyAlignment="1">
      <alignment horizontal="center" vertical="center" readingOrder="1"/>
    </xf>
    <xf numFmtId="2" fontId="9" fillId="0" borderId="8" xfId="3" applyNumberFormat="1" applyFont="1" applyBorder="1" applyAlignment="1">
      <alignment horizontal="center" vertical="center" wrapText="1" readingOrder="1"/>
    </xf>
    <xf numFmtId="0" fontId="9" fillId="2" borderId="5" xfId="3" applyFont="1" applyFill="1" applyBorder="1" applyAlignment="1">
      <alignment horizontal="right" vertical="center" wrapText="1" readingOrder="2"/>
    </xf>
    <xf numFmtId="0" fontId="9" fillId="2" borderId="8" xfId="3" applyFont="1" applyFill="1" applyBorder="1" applyAlignment="1">
      <alignment horizontal="right" vertical="center" wrapText="1" readingOrder="2"/>
    </xf>
    <xf numFmtId="0" fontId="9" fillId="2" borderId="10" xfId="3" applyFont="1" applyFill="1" applyBorder="1" applyAlignment="1">
      <alignment horizontal="right" vertical="center" wrapText="1" readingOrder="2"/>
    </xf>
    <xf numFmtId="0" fontId="9" fillId="0" borderId="12" xfId="3" applyFont="1" applyBorder="1" applyAlignment="1">
      <alignment horizontal="center" vertical="center" wrapText="1" readingOrder="2"/>
    </xf>
    <xf numFmtId="0" fontId="9" fillId="0" borderId="11" xfId="3" applyFont="1" applyBorder="1" applyAlignment="1">
      <alignment horizontal="center" vertical="center" wrapText="1" readingOrder="2"/>
    </xf>
    <xf numFmtId="0" fontId="9" fillId="0" borderId="12" xfId="3" applyFont="1" applyFill="1" applyBorder="1" applyAlignment="1">
      <alignment horizontal="center" vertical="center" wrapText="1" readingOrder="2"/>
    </xf>
    <xf numFmtId="0" fontId="9" fillId="0" borderId="11" xfId="3" applyFont="1" applyFill="1" applyBorder="1" applyAlignment="1">
      <alignment horizontal="center" vertical="center" wrapText="1" readingOrder="2"/>
    </xf>
    <xf numFmtId="0" fontId="24" fillId="9" borderId="2" xfId="3" applyFont="1" applyFill="1" applyBorder="1" applyAlignment="1">
      <alignment horizontal="center" vertical="center" wrapText="1" readingOrder="2"/>
    </xf>
    <xf numFmtId="0" fontId="24" fillId="9" borderId="3" xfId="3" applyFont="1" applyFill="1" applyBorder="1" applyAlignment="1">
      <alignment horizontal="center" vertical="center" wrapText="1" readingOrder="2"/>
    </xf>
    <xf numFmtId="0" fontId="9" fillId="0" borderId="15" xfId="3" applyFont="1" applyFill="1" applyBorder="1" applyAlignment="1">
      <alignment horizontal="center" vertical="center" wrapText="1" readingOrder="2"/>
    </xf>
    <xf numFmtId="0" fontId="9" fillId="0" borderId="1" xfId="3" applyFont="1" applyFill="1" applyBorder="1" applyAlignment="1">
      <alignment horizontal="center" vertical="center" wrapText="1" readingOrder="2"/>
    </xf>
    <xf numFmtId="0" fontId="9" fillId="0" borderId="16" xfId="3" applyFont="1" applyFill="1" applyBorder="1" applyAlignment="1">
      <alignment horizontal="center" vertical="center" wrapText="1" readingOrder="2"/>
    </xf>
    <xf numFmtId="0" fontId="19" fillId="9" borderId="6" xfId="3" applyFont="1" applyFill="1" applyBorder="1" applyAlignment="1">
      <alignment horizontal="center" vertical="center" wrapText="1" readingOrder="1"/>
    </xf>
    <xf numFmtId="0" fontId="19" fillId="9" borderId="9" xfId="3" applyFont="1" applyFill="1" applyBorder="1" applyAlignment="1">
      <alignment horizontal="center" vertical="center" wrapText="1" readingOrder="1"/>
    </xf>
    <xf numFmtId="0" fontId="19" fillId="9" borderId="14" xfId="3" applyFont="1" applyFill="1" applyBorder="1" applyAlignment="1">
      <alignment horizontal="center" vertical="center" wrapText="1" readingOrder="1"/>
    </xf>
    <xf numFmtId="0" fontId="25" fillId="0" borderId="7" xfId="3" applyFont="1" applyBorder="1" applyAlignment="1" applyProtection="1">
      <alignment horizontal="center" vertical="center" wrapText="1" readingOrder="1"/>
      <protection locked="0"/>
    </xf>
    <xf numFmtId="0" fontId="25" fillId="0" borderId="12" xfId="3" applyFont="1" applyBorder="1" applyAlignment="1" applyProtection="1">
      <alignment horizontal="center" vertical="center" wrapText="1" readingOrder="1"/>
      <protection locked="0"/>
    </xf>
    <xf numFmtId="0" fontId="25" fillId="0" borderId="11" xfId="3" applyFont="1" applyBorder="1" applyAlignment="1" applyProtection="1">
      <alignment horizontal="center" vertical="center" wrapText="1" readingOrder="1"/>
      <protection locked="0"/>
    </xf>
    <xf numFmtId="0" fontId="23" fillId="8" borderId="16" xfId="3" applyFont="1" applyFill="1" applyBorder="1" applyAlignment="1">
      <alignment horizontal="center" vertical="center" readingOrder="2"/>
    </xf>
    <xf numFmtId="0" fontId="19" fillId="10" borderId="15" xfId="3" applyFont="1" applyFill="1" applyBorder="1" applyAlignment="1">
      <alignment horizontal="center" vertical="center" readingOrder="1"/>
    </xf>
    <xf numFmtId="0" fontId="19" fillId="10" borderId="1" xfId="3" applyFont="1" applyFill="1" applyBorder="1" applyAlignment="1">
      <alignment horizontal="center" vertical="center" readingOrder="1"/>
    </xf>
    <xf numFmtId="0" fontId="19" fillId="10" borderId="16" xfId="3" applyFont="1" applyFill="1" applyBorder="1" applyAlignment="1">
      <alignment horizontal="center" vertical="center" readingOrder="1"/>
    </xf>
    <xf numFmtId="2" fontId="11" fillId="0" borderId="5" xfId="3" applyNumberFormat="1" applyFont="1" applyFill="1" applyBorder="1" applyAlignment="1">
      <alignment horizontal="center" vertical="center" wrapText="1" readingOrder="1"/>
    </xf>
    <xf numFmtId="2" fontId="11" fillId="0" borderId="10" xfId="3" applyNumberFormat="1" applyFont="1" applyFill="1" applyBorder="1" applyAlignment="1">
      <alignment horizontal="center" vertical="center" wrapText="1" readingOrder="1"/>
    </xf>
    <xf numFmtId="0" fontId="9" fillId="2" borderId="5" xfId="3" applyFont="1" applyFill="1" applyBorder="1" applyAlignment="1">
      <alignment horizontal="center" vertical="center" wrapText="1" readingOrder="2"/>
    </xf>
    <xf numFmtId="0" fontId="9" fillId="2" borderId="10" xfId="3" applyFont="1" applyFill="1" applyBorder="1" applyAlignment="1">
      <alignment horizontal="center" vertical="center" wrapText="1" readingOrder="2"/>
    </xf>
    <xf numFmtId="0" fontId="9" fillId="0" borderId="5" xfId="3" applyFont="1" applyBorder="1" applyAlignment="1" applyProtection="1">
      <alignment horizontal="center" vertical="center" wrapText="1" readingOrder="1"/>
      <protection locked="0"/>
    </xf>
    <xf numFmtId="0" fontId="9" fillId="0" borderId="8" xfId="3" applyFont="1" applyBorder="1" applyAlignment="1" applyProtection="1">
      <alignment horizontal="center" vertical="center" wrapText="1" readingOrder="1"/>
      <protection locked="0"/>
    </xf>
    <xf numFmtId="0" fontId="9" fillId="0" borderId="10" xfId="3" applyFont="1" applyBorder="1" applyAlignment="1" applyProtection="1">
      <alignment horizontal="center" vertical="center" wrapText="1" readingOrder="1"/>
      <protection locked="0"/>
    </xf>
    <xf numFmtId="2" fontId="11" fillId="0" borderId="5" xfId="3" applyNumberFormat="1" applyFont="1" applyBorder="1" applyAlignment="1">
      <alignment horizontal="center" vertical="center" wrapText="1" readingOrder="1"/>
    </xf>
    <xf numFmtId="2" fontId="11" fillId="0" borderId="8" xfId="3" applyNumberFormat="1" applyFont="1" applyBorder="1" applyAlignment="1">
      <alignment horizontal="center" vertical="center" wrapText="1" readingOrder="1"/>
    </xf>
    <xf numFmtId="2" fontId="11" fillId="0" borderId="10" xfId="3" applyNumberFormat="1" applyFont="1" applyBorder="1" applyAlignment="1">
      <alignment horizontal="center" vertical="center" wrapText="1" readingOrder="1"/>
    </xf>
    <xf numFmtId="2" fontId="11" fillId="0" borderId="8" xfId="3" applyNumberFormat="1" applyFont="1" applyFill="1" applyBorder="1" applyAlignment="1">
      <alignment horizontal="center" vertical="center" wrapText="1" readingOrder="1"/>
    </xf>
    <xf numFmtId="0" fontId="16" fillId="9" borderId="2" xfId="3" applyFont="1" applyFill="1" applyBorder="1" applyAlignment="1">
      <alignment horizontal="center" vertical="center" wrapText="1" readingOrder="2"/>
    </xf>
    <xf numFmtId="0" fontId="16" fillId="9" borderId="3" xfId="3" applyFont="1" applyFill="1" applyBorder="1" applyAlignment="1">
      <alignment horizontal="center" vertical="center" wrapText="1" readingOrder="2"/>
    </xf>
    <xf numFmtId="0" fontId="19" fillId="8" borderId="12" xfId="3" applyFont="1" applyFill="1" applyBorder="1" applyAlignment="1">
      <alignment horizontal="center" vertical="center" readingOrder="1"/>
    </xf>
    <xf numFmtId="2" fontId="11" fillId="2" borderId="5" xfId="3" applyNumberFormat="1" applyFont="1" applyFill="1" applyBorder="1" applyAlignment="1">
      <alignment horizontal="center" vertical="center" wrapText="1" readingOrder="1"/>
    </xf>
    <xf numFmtId="2" fontId="11" fillId="2" borderId="8" xfId="3" applyNumberFormat="1" applyFont="1" applyFill="1" applyBorder="1" applyAlignment="1">
      <alignment horizontal="center" vertical="center" wrapText="1" readingOrder="1"/>
    </xf>
    <xf numFmtId="0" fontId="9" fillId="2" borderId="5" xfId="3" applyFont="1" applyFill="1" applyBorder="1" applyAlignment="1" applyProtection="1">
      <alignment horizontal="center" vertical="center" wrapText="1" readingOrder="1"/>
      <protection locked="0"/>
    </xf>
    <xf numFmtId="0" fontId="9" fillId="2" borderId="10" xfId="3" applyFont="1" applyFill="1" applyBorder="1" applyAlignment="1" applyProtection="1">
      <alignment horizontal="center" vertical="center" wrapText="1" readingOrder="1"/>
      <protection locked="0"/>
    </xf>
    <xf numFmtId="0" fontId="9" fillId="2" borderId="8" xfId="3" applyFont="1" applyFill="1" applyBorder="1" applyAlignment="1" applyProtection="1">
      <alignment horizontal="center" vertical="center" wrapText="1" readingOrder="1"/>
      <protection locked="0"/>
    </xf>
    <xf numFmtId="0" fontId="21" fillId="8" borderId="16" xfId="3" applyFont="1" applyFill="1" applyBorder="1" applyAlignment="1">
      <alignment horizontal="center" vertical="center" readingOrder="2"/>
    </xf>
    <xf numFmtId="0" fontId="18" fillId="2" borderId="8" xfId="3" applyFont="1" applyFill="1" applyBorder="1" applyAlignment="1" applyProtection="1">
      <alignment horizontal="center" vertical="center" wrapText="1" readingOrder="1"/>
      <protection locked="0"/>
    </xf>
    <xf numFmtId="0" fontId="18" fillId="2" borderId="10" xfId="3" applyFont="1" applyFill="1" applyBorder="1" applyAlignment="1" applyProtection="1">
      <alignment horizontal="center" vertical="center" wrapText="1" readingOrder="1"/>
      <protection locked="0"/>
    </xf>
    <xf numFmtId="0" fontId="18" fillId="2" borderId="5" xfId="3" applyFont="1" applyFill="1" applyBorder="1" applyAlignment="1" applyProtection="1">
      <alignment horizontal="center" vertical="center" wrapText="1" readingOrder="1"/>
      <protection locked="0"/>
    </xf>
    <xf numFmtId="0" fontId="19" fillId="10" borderId="5" xfId="3" applyFont="1" applyFill="1" applyBorder="1" applyAlignment="1">
      <alignment horizontal="center" vertical="center" wrapText="1" readingOrder="1"/>
    </xf>
    <xf numFmtId="0" fontId="19" fillId="10" borderId="8" xfId="3" applyFont="1" applyFill="1" applyBorder="1" applyAlignment="1">
      <alignment horizontal="center" vertical="center" wrapText="1" readingOrder="1"/>
    </xf>
    <xf numFmtId="0" fontId="19" fillId="10" borderId="10" xfId="3" applyFont="1" applyFill="1" applyBorder="1" applyAlignment="1">
      <alignment horizontal="center" vertical="center" wrapText="1" readingOrder="1"/>
    </xf>
    <xf numFmtId="0" fontId="19" fillId="8" borderId="5" xfId="3" applyFont="1" applyFill="1" applyBorder="1" applyAlignment="1">
      <alignment horizontal="center" vertical="center" wrapText="1" readingOrder="1"/>
    </xf>
    <xf numFmtId="0" fontId="19" fillId="8" borderId="8" xfId="3" applyFont="1" applyFill="1" applyBorder="1" applyAlignment="1">
      <alignment horizontal="center" vertical="center" wrapText="1" readingOrder="1"/>
    </xf>
    <xf numFmtId="0" fontId="19" fillId="8" borderId="10" xfId="3" applyFont="1" applyFill="1" applyBorder="1" applyAlignment="1">
      <alignment horizontal="center" vertical="center" wrapText="1" readingOrder="1"/>
    </xf>
    <xf numFmtId="0" fontId="9" fillId="0" borderId="2" xfId="3" applyFont="1" applyBorder="1" applyAlignment="1">
      <alignment horizontal="center" vertical="center" wrapText="1" readingOrder="2"/>
    </xf>
    <xf numFmtId="0" fontId="9" fillId="0" borderId="13" xfId="3" applyFont="1" applyBorder="1" applyAlignment="1">
      <alignment horizontal="center" vertical="center" wrapText="1" readingOrder="2"/>
    </xf>
    <xf numFmtId="0" fontId="19" fillId="10" borderId="5" xfId="3" applyFont="1" applyFill="1" applyBorder="1" applyAlignment="1">
      <alignment horizontal="center" vertical="center" wrapText="1"/>
    </xf>
    <xf numFmtId="0" fontId="19" fillId="10" borderId="8" xfId="3" applyFont="1" applyFill="1" applyBorder="1" applyAlignment="1">
      <alignment horizontal="center" vertical="center" wrapText="1"/>
    </xf>
    <xf numFmtId="0" fontId="19" fillId="10" borderId="10" xfId="3" applyFont="1" applyFill="1" applyBorder="1" applyAlignment="1">
      <alignment horizontal="center" vertical="center" wrapText="1"/>
    </xf>
    <xf numFmtId="0" fontId="19" fillId="8" borderId="5" xfId="3" applyFont="1" applyFill="1" applyBorder="1" applyAlignment="1">
      <alignment horizontal="center" vertical="center" wrapText="1"/>
    </xf>
    <xf numFmtId="0" fontId="19" fillId="8" borderId="8" xfId="3" applyFont="1" applyFill="1" applyBorder="1" applyAlignment="1">
      <alignment horizontal="center" vertical="center" wrapText="1"/>
    </xf>
    <xf numFmtId="0" fontId="19" fillId="8" borderId="10" xfId="3" applyFont="1" applyFill="1" applyBorder="1" applyAlignment="1">
      <alignment horizontal="center" vertical="center" wrapText="1"/>
    </xf>
    <xf numFmtId="0" fontId="19" fillId="10" borderId="6" xfId="3" applyFont="1" applyFill="1" applyBorder="1" applyAlignment="1">
      <alignment horizontal="center" vertical="center" wrapText="1"/>
    </xf>
    <xf numFmtId="0" fontId="19" fillId="10" borderId="9" xfId="3" applyFont="1" applyFill="1" applyBorder="1" applyAlignment="1">
      <alignment horizontal="center" vertical="center" wrapText="1"/>
    </xf>
    <xf numFmtId="0" fontId="19" fillId="10" borderId="14" xfId="3" applyFont="1" applyFill="1" applyBorder="1" applyAlignment="1">
      <alignment horizontal="center" vertical="center" wrapText="1"/>
    </xf>
    <xf numFmtId="0" fontId="19" fillId="9" borderId="15" xfId="3" applyFont="1" applyFill="1" applyBorder="1" applyAlignment="1">
      <alignment horizontal="center" vertical="center" wrapText="1" readingOrder="1"/>
    </xf>
    <xf numFmtId="0" fontId="19" fillId="9" borderId="1" xfId="3" applyFont="1" applyFill="1" applyAlignment="1">
      <alignment horizontal="center" vertical="center" wrapText="1" readingOrder="1"/>
    </xf>
    <xf numFmtId="0" fontId="19" fillId="9" borderId="16" xfId="3" applyFont="1" applyFill="1" applyBorder="1" applyAlignment="1">
      <alignment horizontal="center" vertical="center" wrapText="1" readingOrder="1"/>
    </xf>
    <xf numFmtId="2" fontId="18" fillId="0" borderId="15" xfId="3" applyNumberFormat="1" applyFont="1" applyBorder="1" applyAlignment="1">
      <alignment horizontal="center" vertical="center" wrapText="1" readingOrder="1"/>
    </xf>
    <xf numFmtId="2" fontId="18" fillId="0" borderId="1" xfId="3" applyNumberFormat="1" applyFont="1" applyAlignment="1">
      <alignment horizontal="center" vertical="center" wrapText="1" readingOrder="1"/>
    </xf>
    <xf numFmtId="2" fontId="18" fillId="0" borderId="16" xfId="3" applyNumberFormat="1" applyFont="1" applyBorder="1" applyAlignment="1">
      <alignment horizontal="center" vertical="center" wrapText="1" readingOrder="1"/>
    </xf>
    <xf numFmtId="0" fontId="19" fillId="10" borderId="1" xfId="3" applyFont="1" applyFill="1" applyAlignment="1">
      <alignment horizontal="center" vertical="center" wrapText="1"/>
    </xf>
    <xf numFmtId="2" fontId="9" fillId="0" borderId="6" xfId="3" applyNumberFormat="1" applyFont="1" applyBorder="1" applyAlignment="1">
      <alignment horizontal="center" vertical="center" wrapText="1" readingOrder="1"/>
    </xf>
    <xf numFmtId="2" fontId="9" fillId="0" borderId="9" xfId="3" applyNumberFormat="1" applyFont="1" applyBorder="1" applyAlignment="1">
      <alignment horizontal="center" vertical="center" wrapText="1" readingOrder="1"/>
    </xf>
    <xf numFmtId="2" fontId="9" fillId="0" borderId="14" xfId="3" applyNumberFormat="1" applyFont="1" applyBorder="1" applyAlignment="1">
      <alignment horizontal="center" vertical="center" wrapText="1" readingOrder="1"/>
    </xf>
    <xf numFmtId="0" fontId="9" fillId="0" borderId="15" xfId="3" applyFont="1" applyBorder="1" applyAlignment="1">
      <alignment horizontal="right" vertical="center" wrapText="1" readingOrder="2"/>
    </xf>
    <xf numFmtId="0" fontId="9" fillId="0" borderId="1" xfId="3" applyFont="1" applyAlignment="1">
      <alignment horizontal="right" vertical="center" wrapText="1" readingOrder="2"/>
    </xf>
    <xf numFmtId="0" fontId="9" fillId="0" borderId="7" xfId="3" applyFont="1" applyBorder="1" applyAlignment="1">
      <alignment horizontal="center" vertical="center" wrapText="1" readingOrder="2"/>
    </xf>
    <xf numFmtId="0" fontId="9" fillId="0" borderId="12" xfId="3" applyFont="1" applyBorder="1" applyAlignment="1">
      <alignment horizontal="right" vertical="center" wrapText="1" readingOrder="2"/>
    </xf>
    <xf numFmtId="0" fontId="9" fillId="0" borderId="11" xfId="3" applyFont="1" applyBorder="1" applyAlignment="1">
      <alignment horizontal="right" vertical="center" wrapText="1" readingOrder="2"/>
    </xf>
    <xf numFmtId="2" fontId="9" fillId="0" borderId="12" xfId="3" applyNumberFormat="1" applyFont="1" applyBorder="1" applyAlignment="1">
      <alignment horizontal="center" vertical="center" wrapText="1" readingOrder="1"/>
    </xf>
    <xf numFmtId="0" fontId="9" fillId="0" borderId="12" xfId="3" applyFont="1" applyBorder="1" applyAlignment="1" applyProtection="1">
      <alignment horizontal="center" vertical="center" wrapText="1" readingOrder="1"/>
      <protection locked="0"/>
    </xf>
    <xf numFmtId="2" fontId="9" fillId="0" borderId="15" xfId="3" applyNumberFormat="1" applyFont="1" applyBorder="1" applyAlignment="1">
      <alignment horizontal="center" vertical="center" wrapText="1" readingOrder="1"/>
    </xf>
    <xf numFmtId="2" fontId="9" fillId="0" borderId="1" xfId="3" applyNumberFormat="1" applyFont="1" applyAlignment="1">
      <alignment horizontal="center" vertical="center" wrapText="1" readingOrder="1"/>
    </xf>
    <xf numFmtId="0" fontId="9" fillId="0" borderId="7" xfId="3" applyFont="1" applyBorder="1" applyAlignment="1" applyProtection="1">
      <alignment horizontal="center" vertical="center" wrapText="1" readingOrder="1"/>
      <protection locked="0"/>
    </xf>
    <xf numFmtId="0" fontId="9" fillId="0" borderId="11" xfId="3" applyFont="1" applyBorder="1" applyAlignment="1" applyProtection="1">
      <alignment horizontal="center" vertical="center" wrapText="1" readingOrder="1"/>
      <protection locked="0"/>
    </xf>
    <xf numFmtId="0" fontId="9" fillId="0" borderId="7" xfId="3" applyFont="1" applyBorder="1" applyAlignment="1">
      <alignment horizontal="right" vertical="center" wrapText="1" readingOrder="2"/>
    </xf>
    <xf numFmtId="2" fontId="9" fillId="0" borderId="16" xfId="3" applyNumberFormat="1" applyFont="1" applyBorder="1" applyAlignment="1">
      <alignment horizontal="center" vertical="center" wrapText="1" readingOrder="1"/>
    </xf>
    <xf numFmtId="0" fontId="19" fillId="10" borderId="9" xfId="3" applyFont="1" applyFill="1" applyBorder="1" applyAlignment="1">
      <alignment horizontal="center" vertical="center" wrapText="1" readingOrder="1"/>
    </xf>
    <xf numFmtId="2" fontId="9" fillId="0" borderId="7" xfId="3" applyNumberFormat="1" applyFont="1" applyBorder="1" applyAlignment="1">
      <alignment horizontal="center" vertical="center" wrapText="1" readingOrder="1"/>
    </xf>
    <xf numFmtId="2" fontId="9" fillId="0" borderId="11" xfId="3" applyNumberFormat="1" applyFont="1" applyBorder="1" applyAlignment="1">
      <alignment horizontal="center" vertical="center" wrapText="1" readingOrder="1"/>
    </xf>
    <xf numFmtId="0" fontId="9" fillId="2" borderId="7" xfId="3" applyFont="1" applyFill="1" applyBorder="1" applyAlignment="1" applyProtection="1">
      <alignment horizontal="center" vertical="center" wrapText="1" readingOrder="1"/>
      <protection locked="0"/>
    </xf>
    <xf numFmtId="0" fontId="9" fillId="2" borderId="12" xfId="3" applyFont="1" applyFill="1" applyBorder="1" applyAlignment="1" applyProtection="1">
      <alignment horizontal="center" vertical="center" wrapText="1" readingOrder="1"/>
      <protection locked="0"/>
    </xf>
    <xf numFmtId="0" fontId="9" fillId="2" borderId="11" xfId="3" applyFont="1" applyFill="1" applyBorder="1" applyAlignment="1" applyProtection="1">
      <alignment horizontal="center" vertical="center" wrapText="1" readingOrder="1"/>
      <protection locked="0"/>
    </xf>
    <xf numFmtId="0" fontId="22" fillId="9" borderId="17" xfId="6" applyFont="1" applyFill="1" applyBorder="1" applyAlignment="1">
      <alignment horizontal="right" vertical="center" wrapText="1" readingOrder="2"/>
    </xf>
    <xf numFmtId="0" fontId="9" fillId="2" borderId="7" xfId="3" applyFont="1" applyFill="1" applyBorder="1" applyAlignment="1">
      <alignment vertical="center" wrapText="1" readingOrder="2"/>
    </xf>
  </cellXfs>
  <cellStyles count="9">
    <cellStyle name="Normal" xfId="0" builtinId="0"/>
    <cellStyle name="Normal 2" xfId="7"/>
    <cellStyle name="Percent 2" xfId="5"/>
    <cellStyle name="ارتباط تشعبي" xfId="8" builtinId="8"/>
    <cellStyle name="ارتباط تشعبي 2" xfId="2"/>
    <cellStyle name="ارتباط تشعبي 3" xfId="4"/>
    <cellStyle name="عادي 2" xfId="1"/>
    <cellStyle name="عادي 3" xfId="3"/>
    <cellStyle name="عادي 3 2" xfId="6"/>
  </cellStyles>
  <dxfs count="0"/>
  <tableStyles count="0" defaultTableStyle="TableStyleMedium2" defaultPivotStyle="PivotStyleLight16"/>
  <colors>
    <mruColors>
      <color rgb="FF36B69E"/>
      <color rgb="FF095463"/>
      <color rgb="FF0E839A"/>
      <color rgb="FF3BCFED"/>
      <color rgb="FF3C7FCB"/>
      <color rgb="FFDBE5F1"/>
      <color rgb="FF129FC0"/>
      <color rgb="FF3FCCED"/>
      <color rgb="FFB5ECF8"/>
      <color rgb="FFDED7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drive/folders/18RpPpufRweCHaWJbHLUme_FYfmwccQMk?usp=sharing" TargetMode="External"/><Relationship Id="rId1" Type="http://schemas.openxmlformats.org/officeDocument/2006/relationships/hyperlink" Target="https://drive.google.com/drive/folders/1jDVvZsh39wBZSuU73Z5AJbyi1t21VwK2?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rightToLeft="1" zoomScale="75" zoomScaleNormal="75" workbookViewId="0">
      <selection activeCell="B1" sqref="B1"/>
    </sheetView>
  </sheetViews>
  <sheetFormatPr defaultRowHeight="15" x14ac:dyDescent="0.25"/>
  <cols>
    <col min="1" max="1" width="133.5703125" style="14" customWidth="1"/>
    <col min="2" max="3" width="9.140625" style="14"/>
    <col min="4" max="4" width="37.85546875" style="14" customWidth="1"/>
    <col min="5" max="16384" width="9.140625" style="14"/>
  </cols>
  <sheetData>
    <row r="1" spans="1:1" ht="399.75" customHeight="1" thickBot="1" x14ac:dyDescent="0.3">
      <c r="A1" s="47" t="s">
        <v>826</v>
      </c>
    </row>
    <row r="2" spans="1:1" ht="26.25" thickBot="1" x14ac:dyDescent="0.55000000000000004">
      <c r="A2" s="15"/>
    </row>
    <row r="3" spans="1:1" ht="28.5" customHeight="1" x14ac:dyDescent="0.25">
      <c r="A3" s="48" t="s">
        <v>819</v>
      </c>
    </row>
    <row r="4" spans="1:1" ht="30" customHeight="1" thickBot="1" x14ac:dyDescent="0.3">
      <c r="A4" s="169" t="s">
        <v>881</v>
      </c>
    </row>
    <row r="5" spans="1:1" ht="35.25" customHeight="1" thickBot="1" x14ac:dyDescent="0.3">
      <c r="A5" s="16"/>
    </row>
    <row r="6" spans="1:1" ht="28.5" customHeight="1" x14ac:dyDescent="0.25">
      <c r="A6" s="48" t="s">
        <v>820</v>
      </c>
    </row>
    <row r="7" spans="1:1" ht="30" customHeight="1" thickBot="1" x14ac:dyDescent="0.3">
      <c r="A7" s="169" t="s">
        <v>882</v>
      </c>
    </row>
  </sheetData>
  <sheetProtection selectLockedCells="1"/>
  <hyperlinks>
    <hyperlink ref="A7" r:id="rId1"/>
    <hyperlink ref="A4"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429"/>
  <sheetViews>
    <sheetView rightToLeft="1" tabSelected="1" topLeftCell="A226" zoomScale="70" zoomScaleNormal="70" workbookViewId="0">
      <selection activeCell="D166" sqref="D166:D167"/>
    </sheetView>
  </sheetViews>
  <sheetFormatPr defaultColWidth="10" defaultRowHeight="29.25" x14ac:dyDescent="0.35"/>
  <cols>
    <col min="1" max="1" width="10.7109375" style="2" customWidth="1"/>
    <col min="2" max="2" width="11.7109375" style="61" customWidth="1"/>
    <col min="3" max="3" width="10" style="61" customWidth="1"/>
    <col min="4" max="4" width="53.85546875" style="111" customWidth="1"/>
    <col min="5" max="5" width="14.140625" style="109" customWidth="1"/>
    <col min="6" max="6" width="10" style="112" customWidth="1"/>
    <col min="7" max="7" width="48.85546875" style="113" customWidth="1"/>
    <col min="8" max="8" width="10" style="114" customWidth="1"/>
    <col min="9" max="9" width="43.140625" style="113" customWidth="1"/>
    <col min="10" max="10" width="10" style="115" customWidth="1"/>
    <col min="11" max="11" width="15.7109375" style="110" bestFit="1" customWidth="1"/>
    <col min="12" max="12" width="14.42578125" style="63" customWidth="1"/>
    <col min="13" max="13" width="12.7109375" style="61" customWidth="1"/>
    <col min="14" max="14" width="15.28515625" style="2" customWidth="1"/>
    <col min="15" max="16" width="28.7109375" style="110" customWidth="1"/>
    <col min="17" max="23" width="10" style="1" customWidth="1"/>
    <col min="24" max="42" width="10" style="12" customWidth="1"/>
    <col min="43" max="16382" width="10" style="1" customWidth="1"/>
    <col min="16383" max="16384" width="10" style="1"/>
  </cols>
  <sheetData>
    <row r="1" spans="1:33" ht="57" customHeight="1" thickBot="1" x14ac:dyDescent="0.4">
      <c r="A1" s="270" t="s">
        <v>821</v>
      </c>
      <c r="B1" s="270"/>
      <c r="C1" s="270"/>
      <c r="D1" s="270"/>
      <c r="E1" s="270"/>
      <c r="F1" s="270"/>
      <c r="G1" s="270"/>
      <c r="H1" s="270"/>
      <c r="I1" s="270"/>
      <c r="J1" s="270"/>
      <c r="K1" s="270"/>
      <c r="L1" s="270"/>
      <c r="M1" s="270"/>
      <c r="N1" s="270"/>
      <c r="O1" s="270"/>
      <c r="P1" s="270"/>
      <c r="Y1" s="12">
        <v>0</v>
      </c>
      <c r="Z1" s="12">
        <v>0</v>
      </c>
      <c r="AA1" s="12">
        <v>0</v>
      </c>
    </row>
    <row r="2" spans="1:33" ht="59.25" thickBot="1" x14ac:dyDescent="0.4">
      <c r="A2" s="57" t="s">
        <v>0</v>
      </c>
      <c r="B2" s="59" t="s">
        <v>1</v>
      </c>
      <c r="C2" s="60" t="s">
        <v>2</v>
      </c>
      <c r="D2" s="116" t="s">
        <v>3</v>
      </c>
      <c r="E2" s="117" t="s">
        <v>4</v>
      </c>
      <c r="F2" s="116" t="s">
        <v>5</v>
      </c>
      <c r="G2" s="118" t="s">
        <v>6</v>
      </c>
      <c r="H2" s="259" t="s">
        <v>7</v>
      </c>
      <c r="I2" s="260"/>
      <c r="J2" s="62" t="s">
        <v>8</v>
      </c>
      <c r="K2" s="62" t="s">
        <v>9</v>
      </c>
      <c r="L2" s="62" t="s">
        <v>10</v>
      </c>
      <c r="M2" s="59" t="s">
        <v>11</v>
      </c>
      <c r="N2" s="58" t="s">
        <v>12</v>
      </c>
      <c r="O2" s="62" t="s">
        <v>824</v>
      </c>
      <c r="P2" s="62" t="s">
        <v>825</v>
      </c>
      <c r="AA2" s="12">
        <v>100</v>
      </c>
      <c r="AE2" s="12">
        <v>100</v>
      </c>
      <c r="AG2" s="12">
        <v>50</v>
      </c>
    </row>
    <row r="3" spans="1:33" ht="41.25" thickBot="1" x14ac:dyDescent="0.4">
      <c r="A3" s="187">
        <v>1</v>
      </c>
      <c r="B3" s="207">
        <v>1</v>
      </c>
      <c r="C3" s="181">
        <v>1</v>
      </c>
      <c r="D3" s="241" t="s">
        <v>765</v>
      </c>
      <c r="E3" s="244">
        <v>3</v>
      </c>
      <c r="F3" s="246" t="s">
        <v>13</v>
      </c>
      <c r="G3" s="241" t="s">
        <v>766</v>
      </c>
      <c r="H3" s="64" t="s">
        <v>14</v>
      </c>
      <c r="I3" s="65" t="s">
        <v>767</v>
      </c>
      <c r="J3" s="66" t="s">
        <v>15</v>
      </c>
      <c r="K3" s="170"/>
      <c r="L3" s="181">
        <f>E3*K3/100</f>
        <v>0</v>
      </c>
      <c r="M3" s="207">
        <f>L3</f>
        <v>0</v>
      </c>
      <c r="N3" s="187">
        <f>SUM(M3:M24)</f>
        <v>0</v>
      </c>
      <c r="O3" s="170"/>
      <c r="P3" s="170"/>
      <c r="AG3" s="12">
        <v>100</v>
      </c>
    </row>
    <row r="4" spans="1:33" ht="41.25" thickBot="1" x14ac:dyDescent="0.4">
      <c r="A4" s="188"/>
      <c r="B4" s="208"/>
      <c r="C4" s="182"/>
      <c r="D4" s="242"/>
      <c r="E4" s="251"/>
      <c r="F4" s="249"/>
      <c r="G4" s="242"/>
      <c r="H4" s="67" t="s">
        <v>16</v>
      </c>
      <c r="I4" s="68" t="s">
        <v>768</v>
      </c>
      <c r="J4" s="69">
        <v>1</v>
      </c>
      <c r="K4" s="172"/>
      <c r="L4" s="182"/>
      <c r="M4" s="208"/>
      <c r="N4" s="188"/>
      <c r="O4" s="172"/>
      <c r="P4" s="172"/>
    </row>
    <row r="5" spans="1:33" ht="33" thickBot="1" x14ac:dyDescent="0.4">
      <c r="A5" s="188"/>
      <c r="B5" s="155"/>
      <c r="C5" s="153"/>
      <c r="D5" s="32"/>
      <c r="E5" s="145"/>
      <c r="F5" s="31"/>
      <c r="G5" s="29"/>
      <c r="H5" s="29"/>
      <c r="I5" s="29"/>
      <c r="J5" s="29"/>
      <c r="K5" s="29"/>
      <c r="L5" s="153"/>
      <c r="M5" s="153"/>
      <c r="N5" s="188"/>
      <c r="O5" s="147"/>
      <c r="P5" s="148"/>
    </row>
    <row r="6" spans="1:33" ht="21.4" customHeight="1" thickBot="1" x14ac:dyDescent="0.4">
      <c r="A6" s="188"/>
      <c r="B6" s="208">
        <v>2</v>
      </c>
      <c r="C6" s="182">
        <v>1</v>
      </c>
      <c r="D6" s="242" t="s">
        <v>20</v>
      </c>
      <c r="E6" s="251">
        <v>0.25</v>
      </c>
      <c r="F6" s="249" t="s">
        <v>13</v>
      </c>
      <c r="G6" s="242" t="s">
        <v>17</v>
      </c>
      <c r="H6" s="64" t="s">
        <v>14</v>
      </c>
      <c r="I6" s="65" t="s">
        <v>18</v>
      </c>
      <c r="J6" s="66" t="s">
        <v>15</v>
      </c>
      <c r="K6" s="170"/>
      <c r="L6" s="211">
        <f>K6*E6/100</f>
        <v>0</v>
      </c>
      <c r="M6" s="184">
        <f>SUM(L6:L16)</f>
        <v>0</v>
      </c>
      <c r="N6" s="188"/>
      <c r="O6" s="170"/>
      <c r="P6" s="170"/>
    </row>
    <row r="7" spans="1:33" ht="21.4" customHeight="1" thickBot="1" x14ac:dyDescent="0.4">
      <c r="A7" s="188"/>
      <c r="B7" s="208"/>
      <c r="C7" s="182"/>
      <c r="D7" s="242"/>
      <c r="E7" s="251"/>
      <c r="F7" s="249"/>
      <c r="G7" s="242"/>
      <c r="H7" s="67" t="s">
        <v>16</v>
      </c>
      <c r="I7" s="68" t="s">
        <v>19</v>
      </c>
      <c r="J7" s="69">
        <v>1</v>
      </c>
      <c r="K7" s="172"/>
      <c r="L7" s="211"/>
      <c r="M7" s="185"/>
      <c r="N7" s="188"/>
      <c r="O7" s="172"/>
      <c r="P7" s="172"/>
    </row>
    <row r="8" spans="1:33" ht="33" thickBot="1" x14ac:dyDescent="0.4">
      <c r="A8" s="188"/>
      <c r="B8" s="248"/>
      <c r="C8" s="152"/>
      <c r="D8" s="32"/>
      <c r="E8" s="145"/>
      <c r="F8" s="31"/>
      <c r="G8" s="29"/>
      <c r="H8" s="31"/>
      <c r="I8" s="32"/>
      <c r="J8" s="33"/>
      <c r="K8" s="146"/>
      <c r="L8" s="153"/>
      <c r="M8" s="185"/>
      <c r="N8" s="188"/>
      <c r="O8" s="149"/>
      <c r="P8" s="150"/>
    </row>
    <row r="9" spans="1:33" ht="21.4" customHeight="1" thickBot="1" x14ac:dyDescent="0.4">
      <c r="A9" s="188"/>
      <c r="B9" s="208"/>
      <c r="C9" s="182">
        <v>2</v>
      </c>
      <c r="D9" s="241" t="s">
        <v>21</v>
      </c>
      <c r="E9" s="251">
        <v>0.25</v>
      </c>
      <c r="F9" s="249" t="s">
        <v>13</v>
      </c>
      <c r="G9" s="242" t="s">
        <v>17</v>
      </c>
      <c r="H9" s="54" t="s">
        <v>14</v>
      </c>
      <c r="I9" s="55" t="s">
        <v>18</v>
      </c>
      <c r="J9" s="56" t="s">
        <v>15</v>
      </c>
      <c r="K9" s="170"/>
      <c r="L9" s="211">
        <f>K9*E9/100</f>
        <v>0</v>
      </c>
      <c r="M9" s="185"/>
      <c r="N9" s="188"/>
      <c r="O9" s="170"/>
      <c r="P9" s="170"/>
    </row>
    <row r="10" spans="1:33" ht="44.65" customHeight="1" thickBot="1" x14ac:dyDescent="0.4">
      <c r="A10" s="188"/>
      <c r="B10" s="208"/>
      <c r="C10" s="183"/>
      <c r="D10" s="243"/>
      <c r="E10" s="245"/>
      <c r="F10" s="247"/>
      <c r="G10" s="243"/>
      <c r="H10" s="54" t="s">
        <v>16</v>
      </c>
      <c r="I10" s="55" t="s">
        <v>19</v>
      </c>
      <c r="J10" s="70">
        <v>1</v>
      </c>
      <c r="K10" s="172"/>
      <c r="L10" s="212"/>
      <c r="M10" s="185"/>
      <c r="N10" s="188"/>
      <c r="O10" s="172"/>
      <c r="P10" s="172"/>
    </row>
    <row r="11" spans="1:33" ht="33" thickBot="1" x14ac:dyDescent="0.4">
      <c r="A11" s="188"/>
      <c r="B11" s="208"/>
      <c r="C11" s="152"/>
      <c r="D11" s="32"/>
      <c r="E11" s="145"/>
      <c r="F11" s="31"/>
      <c r="G11" s="29"/>
      <c r="H11" s="31"/>
      <c r="I11" s="32"/>
      <c r="J11" s="33"/>
      <c r="K11" s="146"/>
      <c r="L11" s="153"/>
      <c r="M11" s="185"/>
      <c r="N11" s="188"/>
      <c r="O11" s="149"/>
      <c r="P11" s="150"/>
    </row>
    <row r="12" spans="1:33" ht="21.75" customHeight="1" thickBot="1" x14ac:dyDescent="0.4">
      <c r="A12" s="188"/>
      <c r="B12" s="208"/>
      <c r="C12" s="181">
        <v>3</v>
      </c>
      <c r="D12" s="241" t="s">
        <v>22</v>
      </c>
      <c r="E12" s="244">
        <v>0.25</v>
      </c>
      <c r="F12" s="246" t="s">
        <v>13</v>
      </c>
      <c r="G12" s="241" t="s">
        <v>17</v>
      </c>
      <c r="H12" s="54" t="s">
        <v>14</v>
      </c>
      <c r="I12" s="55" t="s">
        <v>18</v>
      </c>
      <c r="J12" s="56" t="s">
        <v>15</v>
      </c>
      <c r="K12" s="170"/>
      <c r="L12" s="210">
        <f>K12*E12/100</f>
        <v>0</v>
      </c>
      <c r="M12" s="185"/>
      <c r="N12" s="188"/>
      <c r="O12" s="170"/>
      <c r="P12" s="170"/>
    </row>
    <row r="13" spans="1:33" ht="21.4" customHeight="1" thickBot="1" x14ac:dyDescent="0.4">
      <c r="A13" s="188"/>
      <c r="B13" s="208"/>
      <c r="C13" s="183"/>
      <c r="D13" s="243"/>
      <c r="E13" s="245"/>
      <c r="F13" s="247"/>
      <c r="G13" s="243"/>
      <c r="H13" s="54" t="s">
        <v>16</v>
      </c>
      <c r="I13" s="55" t="s">
        <v>19</v>
      </c>
      <c r="J13" s="70">
        <v>1</v>
      </c>
      <c r="K13" s="172"/>
      <c r="L13" s="212"/>
      <c r="M13" s="185"/>
      <c r="N13" s="188"/>
      <c r="O13" s="172"/>
      <c r="P13" s="172"/>
    </row>
    <row r="14" spans="1:33" ht="33" thickBot="1" x14ac:dyDescent="0.4">
      <c r="A14" s="188"/>
      <c r="B14" s="208"/>
      <c r="C14" s="152"/>
      <c r="D14" s="32"/>
      <c r="E14" s="145"/>
      <c r="F14" s="31"/>
      <c r="G14" s="29"/>
      <c r="H14" s="31"/>
      <c r="I14" s="32"/>
      <c r="J14" s="33"/>
      <c r="K14" s="146"/>
      <c r="L14" s="153"/>
      <c r="M14" s="185"/>
      <c r="N14" s="188"/>
      <c r="O14" s="149"/>
      <c r="P14" s="150"/>
    </row>
    <row r="15" spans="1:33" ht="21.75" customHeight="1" thickBot="1" x14ac:dyDescent="0.4">
      <c r="A15" s="188"/>
      <c r="B15" s="208"/>
      <c r="C15" s="181">
        <v>4</v>
      </c>
      <c r="D15" s="241" t="s">
        <v>23</v>
      </c>
      <c r="E15" s="244">
        <v>0.25</v>
      </c>
      <c r="F15" s="246" t="s">
        <v>13</v>
      </c>
      <c r="G15" s="241" t="s">
        <v>17</v>
      </c>
      <c r="H15" s="54" t="s">
        <v>14</v>
      </c>
      <c r="I15" s="55" t="s">
        <v>18</v>
      </c>
      <c r="J15" s="56" t="s">
        <v>15</v>
      </c>
      <c r="K15" s="170"/>
      <c r="L15" s="210">
        <f>K15*E15/100</f>
        <v>0</v>
      </c>
      <c r="M15" s="185"/>
      <c r="N15" s="188"/>
      <c r="O15" s="170"/>
      <c r="P15" s="170"/>
    </row>
    <row r="16" spans="1:33" ht="21.4" customHeight="1" thickBot="1" x14ac:dyDescent="0.4">
      <c r="A16" s="188"/>
      <c r="B16" s="208"/>
      <c r="C16" s="183"/>
      <c r="D16" s="242"/>
      <c r="E16" s="245"/>
      <c r="F16" s="247"/>
      <c r="G16" s="243"/>
      <c r="H16" s="54" t="s">
        <v>16</v>
      </c>
      <c r="I16" s="55" t="s">
        <v>19</v>
      </c>
      <c r="J16" s="70">
        <v>1</v>
      </c>
      <c r="K16" s="172"/>
      <c r="L16" s="212"/>
      <c r="M16" s="185"/>
      <c r="N16" s="188"/>
      <c r="O16" s="172"/>
      <c r="P16" s="172"/>
    </row>
    <row r="17" spans="1:16" ht="33" thickBot="1" x14ac:dyDescent="0.4">
      <c r="A17" s="188"/>
      <c r="B17" s="155"/>
      <c r="C17" s="153"/>
      <c r="D17" s="32"/>
      <c r="E17" s="145"/>
      <c r="F17" s="31"/>
      <c r="G17" s="29"/>
      <c r="H17" s="29"/>
      <c r="I17" s="29"/>
      <c r="J17" s="29"/>
      <c r="K17" s="29"/>
      <c r="L17" s="153"/>
      <c r="M17" s="153"/>
      <c r="N17" s="188"/>
      <c r="O17" s="147"/>
      <c r="P17" s="148"/>
    </row>
    <row r="18" spans="1:16" ht="21.4" customHeight="1" thickBot="1" x14ac:dyDescent="0.4">
      <c r="A18" s="188"/>
      <c r="B18" s="208">
        <v>3</v>
      </c>
      <c r="C18" s="182">
        <v>1</v>
      </c>
      <c r="D18" s="242" t="s">
        <v>24</v>
      </c>
      <c r="E18" s="251">
        <v>1</v>
      </c>
      <c r="F18" s="249" t="s">
        <v>13</v>
      </c>
      <c r="G18" s="242" t="s">
        <v>17</v>
      </c>
      <c r="H18" s="54" t="s">
        <v>14</v>
      </c>
      <c r="I18" s="55" t="s">
        <v>25</v>
      </c>
      <c r="J18" s="56" t="s">
        <v>15</v>
      </c>
      <c r="K18" s="170"/>
      <c r="L18" s="182">
        <f>K18*E18/100</f>
        <v>0</v>
      </c>
      <c r="M18" s="208">
        <f>L18</f>
        <v>0</v>
      </c>
      <c r="N18" s="188"/>
      <c r="O18" s="170"/>
      <c r="P18" s="170"/>
    </row>
    <row r="19" spans="1:16" ht="21" customHeight="1" thickBot="1" x14ac:dyDescent="0.4">
      <c r="A19" s="188"/>
      <c r="B19" s="208"/>
      <c r="C19" s="182"/>
      <c r="D19" s="242"/>
      <c r="E19" s="251"/>
      <c r="F19" s="249"/>
      <c r="G19" s="242"/>
      <c r="H19" s="67" t="s">
        <v>16</v>
      </c>
      <c r="I19" s="68" t="s">
        <v>26</v>
      </c>
      <c r="J19" s="69">
        <v>1</v>
      </c>
      <c r="K19" s="172"/>
      <c r="L19" s="182"/>
      <c r="M19" s="208"/>
      <c r="N19" s="188"/>
      <c r="O19" s="172"/>
      <c r="P19" s="172"/>
    </row>
    <row r="20" spans="1:16" ht="33" thickBot="1" x14ac:dyDescent="0.4">
      <c r="A20" s="188"/>
      <c r="B20" s="155"/>
      <c r="C20" s="153"/>
      <c r="D20" s="32"/>
      <c r="E20" s="145"/>
      <c r="F20" s="31"/>
      <c r="G20" s="29"/>
      <c r="H20" s="29"/>
      <c r="I20" s="29"/>
      <c r="J20" s="29"/>
      <c r="K20" s="29"/>
      <c r="L20" s="153"/>
      <c r="M20" s="153"/>
      <c r="N20" s="188"/>
      <c r="O20" s="147"/>
      <c r="P20" s="148"/>
    </row>
    <row r="21" spans="1:16" ht="41.25" thickBot="1" x14ac:dyDescent="0.4">
      <c r="A21" s="188"/>
      <c r="B21" s="208">
        <v>4</v>
      </c>
      <c r="C21" s="182">
        <v>1</v>
      </c>
      <c r="D21" s="242" t="s">
        <v>27</v>
      </c>
      <c r="E21" s="251">
        <v>1</v>
      </c>
      <c r="F21" s="255" t="s">
        <v>28</v>
      </c>
      <c r="G21" s="71" t="s">
        <v>29</v>
      </c>
      <c r="H21" s="72" t="s">
        <v>14</v>
      </c>
      <c r="I21" s="55" t="s">
        <v>30</v>
      </c>
      <c r="J21" s="70">
        <v>1</v>
      </c>
      <c r="K21" s="171"/>
      <c r="L21" s="182">
        <f>K21*E21/100</f>
        <v>0</v>
      </c>
      <c r="M21" s="184">
        <f>L21</f>
        <v>0</v>
      </c>
      <c r="N21" s="188"/>
      <c r="O21" s="171"/>
      <c r="P21" s="171"/>
    </row>
    <row r="22" spans="1:16" ht="41.85" customHeight="1" thickBot="1" x14ac:dyDescent="0.4">
      <c r="A22" s="188"/>
      <c r="B22" s="208"/>
      <c r="C22" s="183"/>
      <c r="D22" s="243"/>
      <c r="E22" s="251"/>
      <c r="F22" s="256"/>
      <c r="G22" s="73" t="s">
        <v>31</v>
      </c>
      <c r="H22" s="64" t="s">
        <v>16</v>
      </c>
      <c r="I22" s="190" t="s">
        <v>32</v>
      </c>
      <c r="J22" s="191"/>
      <c r="K22" s="171"/>
      <c r="L22" s="182"/>
      <c r="M22" s="185"/>
      <c r="N22" s="188"/>
      <c r="O22" s="171"/>
      <c r="P22" s="171"/>
    </row>
    <row r="23" spans="1:16" ht="82.9" customHeight="1" thickBot="1" x14ac:dyDescent="0.4">
      <c r="A23" s="188"/>
      <c r="B23" s="208"/>
      <c r="C23" s="181">
        <v>2</v>
      </c>
      <c r="D23" s="241" t="s">
        <v>33</v>
      </c>
      <c r="E23" s="251"/>
      <c r="F23" s="246" t="s">
        <v>28</v>
      </c>
      <c r="G23" s="38" t="s">
        <v>34</v>
      </c>
      <c r="H23" s="54" t="s">
        <v>14</v>
      </c>
      <c r="I23" s="55" t="s">
        <v>35</v>
      </c>
      <c r="J23" s="56" t="s">
        <v>15</v>
      </c>
      <c r="K23" s="171"/>
      <c r="L23" s="182"/>
      <c r="M23" s="185"/>
      <c r="N23" s="188"/>
      <c r="O23" s="171"/>
      <c r="P23" s="171"/>
    </row>
    <row r="24" spans="1:16" ht="62.25" customHeight="1" thickBot="1" x14ac:dyDescent="0.4">
      <c r="A24" s="188"/>
      <c r="B24" s="208"/>
      <c r="C24" s="182"/>
      <c r="D24" s="242"/>
      <c r="E24" s="251"/>
      <c r="F24" s="249"/>
      <c r="G24" s="38" t="s">
        <v>36</v>
      </c>
      <c r="H24" s="67" t="s">
        <v>16</v>
      </c>
      <c r="I24" s="68" t="s">
        <v>37</v>
      </c>
      <c r="J24" s="69">
        <v>1</v>
      </c>
      <c r="K24" s="171"/>
      <c r="L24" s="182"/>
      <c r="M24" s="185"/>
      <c r="N24" s="189"/>
      <c r="O24" s="171"/>
      <c r="P24" s="171"/>
    </row>
    <row r="25" spans="1:16" ht="33" thickBot="1" x14ac:dyDescent="0.4">
      <c r="A25" s="156"/>
      <c r="B25" s="155"/>
      <c r="C25" s="153"/>
      <c r="D25" s="32"/>
      <c r="E25" s="145"/>
      <c r="F25" s="31"/>
      <c r="G25" s="29"/>
      <c r="H25" s="31"/>
      <c r="I25" s="32"/>
      <c r="J25" s="33"/>
      <c r="K25" s="146"/>
      <c r="L25" s="153"/>
      <c r="M25" s="153"/>
      <c r="N25" s="154"/>
      <c r="O25" s="149"/>
      <c r="P25" s="150"/>
    </row>
    <row r="26" spans="1:16" ht="21" thickBot="1" x14ac:dyDescent="0.4">
      <c r="A26" s="187">
        <v>2</v>
      </c>
      <c r="B26" s="207">
        <v>5</v>
      </c>
      <c r="C26" s="182">
        <v>1</v>
      </c>
      <c r="D26" s="239" t="s">
        <v>842</v>
      </c>
      <c r="E26" s="214">
        <v>2</v>
      </c>
      <c r="F26" s="257" t="s">
        <v>28</v>
      </c>
      <c r="G26" s="203" t="s">
        <v>44</v>
      </c>
      <c r="H26" s="72" t="s">
        <v>14</v>
      </c>
      <c r="I26" s="55" t="s">
        <v>843</v>
      </c>
      <c r="J26" s="162" t="s">
        <v>15</v>
      </c>
      <c r="K26" s="178"/>
      <c r="L26" s="210">
        <f>K26*E26/100</f>
        <v>0</v>
      </c>
      <c r="M26" s="230">
        <f>SUM(L26:L35)</f>
        <v>0</v>
      </c>
      <c r="N26" s="187">
        <f>SUM(M26:M108)</f>
        <v>0</v>
      </c>
      <c r="O26" s="178"/>
      <c r="P26" s="178"/>
    </row>
    <row r="27" spans="1:16" ht="21" thickBot="1" x14ac:dyDescent="0.4">
      <c r="A27" s="188"/>
      <c r="B27" s="208"/>
      <c r="C27" s="183"/>
      <c r="D27" s="204"/>
      <c r="E27" s="214"/>
      <c r="F27" s="258"/>
      <c r="G27" s="204"/>
      <c r="H27" s="160" t="s">
        <v>16</v>
      </c>
      <c r="I27" s="190" t="s">
        <v>32</v>
      </c>
      <c r="J27" s="229"/>
      <c r="K27" s="179"/>
      <c r="L27" s="211"/>
      <c r="M27" s="231"/>
      <c r="N27" s="188"/>
      <c r="O27" s="179"/>
      <c r="P27" s="179"/>
    </row>
    <row r="28" spans="1:16" ht="21" thickBot="1" x14ac:dyDescent="0.4">
      <c r="A28" s="188"/>
      <c r="B28" s="208"/>
      <c r="C28" s="181">
        <v>2</v>
      </c>
      <c r="D28" s="203" t="s">
        <v>844</v>
      </c>
      <c r="E28" s="214"/>
      <c r="F28" s="201" t="s">
        <v>28</v>
      </c>
      <c r="G28" s="203" t="s">
        <v>44</v>
      </c>
      <c r="H28" s="54" t="s">
        <v>14</v>
      </c>
      <c r="I28" s="55" t="s">
        <v>845</v>
      </c>
      <c r="J28" s="159" t="s">
        <v>15</v>
      </c>
      <c r="K28" s="179"/>
      <c r="L28" s="211"/>
      <c r="M28" s="231"/>
      <c r="N28" s="188"/>
      <c r="O28" s="179"/>
      <c r="P28" s="179"/>
    </row>
    <row r="29" spans="1:16" ht="21" thickBot="1" x14ac:dyDescent="0.4">
      <c r="A29" s="188"/>
      <c r="B29" s="208"/>
      <c r="C29" s="182"/>
      <c r="D29" s="239"/>
      <c r="E29" s="214"/>
      <c r="F29" s="232"/>
      <c r="G29" s="204"/>
      <c r="H29" s="67" t="s">
        <v>16</v>
      </c>
      <c r="I29" s="68" t="s">
        <v>846</v>
      </c>
      <c r="J29" s="161">
        <v>1</v>
      </c>
      <c r="K29" s="180"/>
      <c r="L29" s="212"/>
      <c r="M29" s="231"/>
      <c r="N29" s="188"/>
      <c r="O29" s="180"/>
      <c r="P29" s="180"/>
    </row>
    <row r="30" spans="1:16" ht="41.85" customHeight="1" thickBot="1" x14ac:dyDescent="0.4">
      <c r="A30" s="188"/>
      <c r="B30" s="208"/>
      <c r="C30" s="181">
        <v>3</v>
      </c>
      <c r="D30" s="241" t="s">
        <v>38</v>
      </c>
      <c r="E30" s="244">
        <v>1</v>
      </c>
      <c r="F30" s="246" t="s">
        <v>28</v>
      </c>
      <c r="G30" s="241" t="s">
        <v>39</v>
      </c>
      <c r="H30" s="140" t="s">
        <v>14</v>
      </c>
      <c r="I30" s="65" t="s">
        <v>40</v>
      </c>
      <c r="J30" s="143" t="s">
        <v>15</v>
      </c>
      <c r="K30" s="171"/>
      <c r="L30" s="211">
        <f>K30*E30/100</f>
        <v>0</v>
      </c>
      <c r="M30" s="231"/>
      <c r="N30" s="188"/>
      <c r="O30" s="171"/>
      <c r="P30" s="171"/>
    </row>
    <row r="31" spans="1:16" ht="21.4" customHeight="1" thickBot="1" x14ac:dyDescent="0.4">
      <c r="A31" s="188"/>
      <c r="B31" s="208"/>
      <c r="C31" s="182"/>
      <c r="D31" s="242"/>
      <c r="E31" s="251"/>
      <c r="F31" s="249"/>
      <c r="G31" s="242"/>
      <c r="H31" s="201" t="s">
        <v>16</v>
      </c>
      <c r="I31" s="55" t="s">
        <v>41</v>
      </c>
      <c r="J31" s="70">
        <v>0.5</v>
      </c>
      <c r="K31" s="171"/>
      <c r="L31" s="211"/>
      <c r="M31" s="231"/>
      <c r="N31" s="188"/>
      <c r="O31" s="171"/>
      <c r="P31" s="171"/>
    </row>
    <row r="32" spans="1:16" ht="21.4" customHeight="1" thickBot="1" x14ac:dyDescent="0.4">
      <c r="A32" s="188"/>
      <c r="B32" s="208"/>
      <c r="C32" s="183"/>
      <c r="D32" s="243"/>
      <c r="E32" s="245"/>
      <c r="F32" s="247"/>
      <c r="G32" s="243"/>
      <c r="H32" s="202"/>
      <c r="I32" s="55" t="s">
        <v>42</v>
      </c>
      <c r="J32" s="70">
        <v>1</v>
      </c>
      <c r="K32" s="172"/>
      <c r="L32" s="212"/>
      <c r="M32" s="231"/>
      <c r="N32" s="188"/>
      <c r="O32" s="172"/>
      <c r="P32" s="172"/>
    </row>
    <row r="33" spans="1:16" ht="21.4" customHeight="1" thickBot="1" x14ac:dyDescent="0.4">
      <c r="A33" s="188"/>
      <c r="B33" s="208"/>
      <c r="C33" s="181">
        <v>4</v>
      </c>
      <c r="D33" s="241" t="s">
        <v>43</v>
      </c>
      <c r="E33" s="244">
        <v>1</v>
      </c>
      <c r="F33" s="246" t="s">
        <v>28</v>
      </c>
      <c r="G33" s="241" t="s">
        <v>44</v>
      </c>
      <c r="H33" s="54" t="s">
        <v>14</v>
      </c>
      <c r="I33" s="55" t="s">
        <v>45</v>
      </c>
      <c r="J33" s="56" t="s">
        <v>15</v>
      </c>
      <c r="K33" s="170"/>
      <c r="L33" s="210">
        <f>K33*E33/100</f>
        <v>0</v>
      </c>
      <c r="M33" s="231"/>
      <c r="N33" s="188"/>
      <c r="O33" s="170"/>
      <c r="P33" s="170"/>
    </row>
    <row r="34" spans="1:16" ht="21.4" customHeight="1" thickBot="1" x14ac:dyDescent="0.4">
      <c r="A34" s="188"/>
      <c r="B34" s="208"/>
      <c r="C34" s="182"/>
      <c r="D34" s="242"/>
      <c r="E34" s="251"/>
      <c r="F34" s="249"/>
      <c r="G34" s="242"/>
      <c r="H34" s="201" t="s">
        <v>16</v>
      </c>
      <c r="I34" s="55" t="s">
        <v>46</v>
      </c>
      <c r="J34" s="70">
        <v>0.5</v>
      </c>
      <c r="K34" s="171"/>
      <c r="L34" s="211"/>
      <c r="M34" s="231"/>
      <c r="N34" s="188"/>
      <c r="O34" s="171"/>
      <c r="P34" s="171"/>
    </row>
    <row r="35" spans="1:16" ht="43.5" customHeight="1" thickBot="1" x14ac:dyDescent="0.4">
      <c r="A35" s="188"/>
      <c r="B35" s="209"/>
      <c r="C35" s="183"/>
      <c r="D35" s="243"/>
      <c r="E35" s="245"/>
      <c r="F35" s="247"/>
      <c r="G35" s="243"/>
      <c r="H35" s="202"/>
      <c r="I35" s="55" t="s">
        <v>47</v>
      </c>
      <c r="J35" s="70">
        <v>1</v>
      </c>
      <c r="K35" s="172"/>
      <c r="L35" s="212"/>
      <c r="M35" s="250"/>
      <c r="N35" s="188"/>
      <c r="O35" s="172"/>
      <c r="P35" s="172"/>
    </row>
    <row r="36" spans="1:16" ht="33" thickBot="1" x14ac:dyDescent="0.4">
      <c r="A36" s="188"/>
      <c r="B36" s="155"/>
      <c r="C36" s="153"/>
      <c r="D36" s="32"/>
      <c r="E36" s="145"/>
      <c r="F36" s="31"/>
      <c r="G36" s="29"/>
      <c r="H36" s="29"/>
      <c r="I36" s="29"/>
      <c r="J36" s="29"/>
      <c r="K36" s="29"/>
      <c r="L36" s="153"/>
      <c r="M36" s="153"/>
      <c r="N36" s="188"/>
      <c r="O36" s="147"/>
      <c r="P36" s="148"/>
    </row>
    <row r="37" spans="1:16" ht="41.25" thickBot="1" x14ac:dyDescent="0.4">
      <c r="A37" s="188"/>
      <c r="B37" s="207">
        <v>6</v>
      </c>
      <c r="C37" s="181">
        <v>1</v>
      </c>
      <c r="D37" s="203" t="s">
        <v>889</v>
      </c>
      <c r="E37" s="244">
        <v>1</v>
      </c>
      <c r="F37" s="246" t="s">
        <v>28</v>
      </c>
      <c r="G37" s="41" t="s">
        <v>48</v>
      </c>
      <c r="H37" s="64" t="s">
        <v>14</v>
      </c>
      <c r="I37" s="65" t="s">
        <v>49</v>
      </c>
      <c r="J37" s="74">
        <v>1</v>
      </c>
      <c r="K37" s="170"/>
      <c r="L37" s="210">
        <f>K37*E37/100</f>
        <v>0</v>
      </c>
      <c r="M37" s="230">
        <f>SUM(L37:L40)</f>
        <v>0</v>
      </c>
      <c r="N37" s="188"/>
      <c r="O37" s="170"/>
      <c r="P37" s="170"/>
    </row>
    <row r="38" spans="1:16" ht="33" customHeight="1" thickBot="1" x14ac:dyDescent="0.4">
      <c r="A38" s="188"/>
      <c r="B38" s="208"/>
      <c r="C38" s="183"/>
      <c r="D38" s="204"/>
      <c r="E38" s="251"/>
      <c r="F38" s="247"/>
      <c r="G38" s="36" t="s">
        <v>31</v>
      </c>
      <c r="H38" s="64" t="s">
        <v>16</v>
      </c>
      <c r="I38" s="190" t="s">
        <v>32</v>
      </c>
      <c r="J38" s="191"/>
      <c r="K38" s="171"/>
      <c r="L38" s="211"/>
      <c r="M38" s="231"/>
      <c r="N38" s="188"/>
      <c r="O38" s="171"/>
      <c r="P38" s="171"/>
    </row>
    <row r="39" spans="1:16" ht="21.4" customHeight="1" thickBot="1" x14ac:dyDescent="0.4">
      <c r="A39" s="188"/>
      <c r="B39" s="208"/>
      <c r="C39" s="181">
        <v>2</v>
      </c>
      <c r="D39" s="241" t="s">
        <v>50</v>
      </c>
      <c r="E39" s="251"/>
      <c r="F39" s="246" t="s">
        <v>28</v>
      </c>
      <c r="G39" s="241" t="s">
        <v>51</v>
      </c>
      <c r="H39" s="54" t="s">
        <v>14</v>
      </c>
      <c r="I39" s="55" t="s">
        <v>52</v>
      </c>
      <c r="J39" s="56" t="s">
        <v>15</v>
      </c>
      <c r="K39" s="171"/>
      <c r="L39" s="211"/>
      <c r="M39" s="231"/>
      <c r="N39" s="188"/>
      <c r="O39" s="171"/>
      <c r="P39" s="171"/>
    </row>
    <row r="40" spans="1:16" ht="23.25" customHeight="1" thickBot="1" x14ac:dyDescent="0.4">
      <c r="A40" s="188"/>
      <c r="B40" s="208"/>
      <c r="C40" s="183"/>
      <c r="D40" s="243"/>
      <c r="E40" s="245"/>
      <c r="F40" s="247"/>
      <c r="G40" s="243"/>
      <c r="H40" s="54" t="s">
        <v>53</v>
      </c>
      <c r="I40" s="55" t="s">
        <v>54</v>
      </c>
      <c r="J40" s="70">
        <v>1</v>
      </c>
      <c r="K40" s="172"/>
      <c r="L40" s="212"/>
      <c r="M40" s="231"/>
      <c r="N40" s="188"/>
      <c r="O40" s="172"/>
      <c r="P40" s="172"/>
    </row>
    <row r="41" spans="1:16" ht="33" thickBot="1" x14ac:dyDescent="0.4">
      <c r="A41" s="188"/>
      <c r="B41" s="155"/>
      <c r="C41" s="153"/>
      <c r="D41" s="32"/>
      <c r="E41" s="145"/>
      <c r="F41" s="31"/>
      <c r="G41" s="29"/>
      <c r="H41" s="29"/>
      <c r="I41" s="29"/>
      <c r="J41" s="29"/>
      <c r="K41" s="29"/>
      <c r="L41" s="153"/>
      <c r="M41" s="153"/>
      <c r="N41" s="188"/>
      <c r="O41" s="147"/>
      <c r="P41" s="148"/>
    </row>
    <row r="42" spans="1:16" ht="21.4" customHeight="1" thickBot="1" x14ac:dyDescent="0.4">
      <c r="A42" s="188"/>
      <c r="B42" s="207">
        <v>7</v>
      </c>
      <c r="C42" s="181">
        <v>1</v>
      </c>
      <c r="D42" s="241" t="s">
        <v>56</v>
      </c>
      <c r="E42" s="244">
        <v>2</v>
      </c>
      <c r="F42" s="246" t="s">
        <v>13</v>
      </c>
      <c r="G42" s="241" t="s">
        <v>57</v>
      </c>
      <c r="H42" s="64" t="s">
        <v>14</v>
      </c>
      <c r="I42" s="65" t="s">
        <v>58</v>
      </c>
      <c r="J42" s="66" t="s">
        <v>15</v>
      </c>
      <c r="K42" s="170"/>
      <c r="L42" s="210">
        <f>K42*E42/100</f>
        <v>0</v>
      </c>
      <c r="M42" s="230">
        <f>SUM(L42:L70)</f>
        <v>0</v>
      </c>
      <c r="N42" s="188"/>
      <c r="O42" s="170"/>
      <c r="P42" s="170"/>
    </row>
    <row r="43" spans="1:16" ht="42" customHeight="1" thickBot="1" x14ac:dyDescent="0.4">
      <c r="A43" s="188"/>
      <c r="B43" s="208"/>
      <c r="C43" s="183"/>
      <c r="D43" s="243"/>
      <c r="E43" s="251"/>
      <c r="F43" s="247"/>
      <c r="G43" s="243"/>
      <c r="H43" s="64" t="s">
        <v>16</v>
      </c>
      <c r="I43" s="190" t="s">
        <v>32</v>
      </c>
      <c r="J43" s="191"/>
      <c r="K43" s="171"/>
      <c r="L43" s="211"/>
      <c r="M43" s="231"/>
      <c r="N43" s="188"/>
      <c r="O43" s="171"/>
      <c r="P43" s="171"/>
    </row>
    <row r="44" spans="1:16" ht="41.25" thickBot="1" x14ac:dyDescent="0.4">
      <c r="A44" s="188"/>
      <c r="B44" s="208"/>
      <c r="C44" s="181">
        <v>2</v>
      </c>
      <c r="D44" s="241" t="s">
        <v>59</v>
      </c>
      <c r="E44" s="251"/>
      <c r="F44" s="246" t="s">
        <v>28</v>
      </c>
      <c r="G44" s="38" t="s">
        <v>60</v>
      </c>
      <c r="H44" s="54" t="s">
        <v>14</v>
      </c>
      <c r="I44" s="55" t="s">
        <v>61</v>
      </c>
      <c r="J44" s="56" t="s">
        <v>15</v>
      </c>
      <c r="K44" s="171"/>
      <c r="L44" s="211"/>
      <c r="M44" s="231"/>
      <c r="N44" s="188"/>
      <c r="O44" s="171"/>
      <c r="P44" s="171"/>
    </row>
    <row r="45" spans="1:16" ht="41.85" customHeight="1" thickBot="1" x14ac:dyDescent="0.4">
      <c r="A45" s="188"/>
      <c r="B45" s="208"/>
      <c r="C45" s="183"/>
      <c r="D45" s="243"/>
      <c r="E45" s="251"/>
      <c r="F45" s="247"/>
      <c r="G45" s="36" t="s">
        <v>62</v>
      </c>
      <c r="H45" s="64" t="s">
        <v>16</v>
      </c>
      <c r="I45" s="190" t="s">
        <v>32</v>
      </c>
      <c r="J45" s="191"/>
      <c r="K45" s="171"/>
      <c r="L45" s="211"/>
      <c r="M45" s="231"/>
      <c r="N45" s="188"/>
      <c r="O45" s="171"/>
      <c r="P45" s="171"/>
    </row>
    <row r="46" spans="1:16" ht="21.4" customHeight="1" thickBot="1" x14ac:dyDescent="0.4">
      <c r="A46" s="188"/>
      <c r="B46" s="208"/>
      <c r="C46" s="181">
        <v>3</v>
      </c>
      <c r="D46" s="241" t="s">
        <v>63</v>
      </c>
      <c r="E46" s="251"/>
      <c r="F46" s="246" t="s">
        <v>28</v>
      </c>
      <c r="G46" s="241" t="s">
        <v>64</v>
      </c>
      <c r="H46" s="54" t="s">
        <v>14</v>
      </c>
      <c r="I46" s="55" t="s">
        <v>25</v>
      </c>
      <c r="J46" s="56" t="s">
        <v>15</v>
      </c>
      <c r="K46" s="171"/>
      <c r="L46" s="211"/>
      <c r="M46" s="231"/>
      <c r="N46" s="188"/>
      <c r="O46" s="171"/>
      <c r="P46" s="171"/>
    </row>
    <row r="47" spans="1:16" ht="21" customHeight="1" thickBot="1" x14ac:dyDescent="0.4">
      <c r="A47" s="188"/>
      <c r="B47" s="208"/>
      <c r="C47" s="182"/>
      <c r="D47" s="242"/>
      <c r="E47" s="251"/>
      <c r="F47" s="249"/>
      <c r="G47" s="242"/>
      <c r="H47" s="201" t="s">
        <v>16</v>
      </c>
      <c r="I47" s="55" t="s">
        <v>65</v>
      </c>
      <c r="J47" s="70">
        <v>0.5</v>
      </c>
      <c r="K47" s="171"/>
      <c r="L47" s="211"/>
      <c r="M47" s="231"/>
      <c r="N47" s="188"/>
      <c r="O47" s="171"/>
      <c r="P47" s="171"/>
    </row>
    <row r="48" spans="1:16" ht="24" customHeight="1" thickBot="1" x14ac:dyDescent="0.4">
      <c r="A48" s="188"/>
      <c r="B48" s="208"/>
      <c r="C48" s="183"/>
      <c r="D48" s="243"/>
      <c r="E48" s="245"/>
      <c r="F48" s="247"/>
      <c r="G48" s="243"/>
      <c r="H48" s="202"/>
      <c r="I48" s="55" t="s">
        <v>66</v>
      </c>
      <c r="J48" s="70">
        <v>1</v>
      </c>
      <c r="K48" s="172"/>
      <c r="L48" s="212"/>
      <c r="M48" s="231"/>
      <c r="N48" s="188"/>
      <c r="O48" s="172"/>
      <c r="P48" s="172"/>
    </row>
    <row r="49" spans="1:16" ht="33" thickBot="1" x14ac:dyDescent="0.4">
      <c r="A49" s="188"/>
      <c r="B49" s="208"/>
      <c r="C49" s="152"/>
      <c r="D49" s="32"/>
      <c r="E49" s="145"/>
      <c r="F49" s="31"/>
      <c r="G49" s="29"/>
      <c r="H49" s="31"/>
      <c r="I49" s="32"/>
      <c r="J49" s="33"/>
      <c r="K49" s="146"/>
      <c r="L49" s="153"/>
      <c r="M49" s="231"/>
      <c r="N49" s="188"/>
      <c r="O49" s="149"/>
      <c r="P49" s="150"/>
    </row>
    <row r="50" spans="1:16" ht="40.5" x14ac:dyDescent="0.35">
      <c r="A50" s="188"/>
      <c r="B50" s="208"/>
      <c r="C50" s="181">
        <v>4</v>
      </c>
      <c r="D50" s="241" t="s">
        <v>67</v>
      </c>
      <c r="E50" s="244">
        <v>0.5</v>
      </c>
      <c r="F50" s="246" t="s">
        <v>13</v>
      </c>
      <c r="G50" s="38" t="s">
        <v>34</v>
      </c>
      <c r="H50" s="201" t="s">
        <v>68</v>
      </c>
      <c r="I50" s="203" t="s">
        <v>69</v>
      </c>
      <c r="J50" s="205" t="s">
        <v>15</v>
      </c>
      <c r="K50" s="170"/>
      <c r="L50" s="210">
        <f>K50*E50/100</f>
        <v>0</v>
      </c>
      <c r="M50" s="231"/>
      <c r="N50" s="188"/>
      <c r="O50" s="170"/>
      <c r="P50" s="170"/>
    </row>
    <row r="51" spans="1:16" ht="21.4" customHeight="1" thickBot="1" x14ac:dyDescent="0.4">
      <c r="A51" s="188"/>
      <c r="B51" s="208"/>
      <c r="C51" s="182"/>
      <c r="D51" s="242"/>
      <c r="E51" s="251"/>
      <c r="F51" s="249"/>
      <c r="G51" s="38" t="s">
        <v>70</v>
      </c>
      <c r="H51" s="202"/>
      <c r="I51" s="204"/>
      <c r="J51" s="206"/>
      <c r="K51" s="171"/>
      <c r="L51" s="211"/>
      <c r="M51" s="231"/>
      <c r="N51" s="188"/>
      <c r="O51" s="171"/>
      <c r="P51" s="171"/>
    </row>
    <row r="52" spans="1:16" ht="21.4" customHeight="1" thickBot="1" x14ac:dyDescent="0.4">
      <c r="A52" s="188"/>
      <c r="B52" s="208"/>
      <c r="C52" s="183"/>
      <c r="D52" s="243"/>
      <c r="E52" s="245"/>
      <c r="F52" s="247"/>
      <c r="G52" s="36" t="s">
        <v>71</v>
      </c>
      <c r="H52" s="54" t="s">
        <v>16</v>
      </c>
      <c r="I52" s="55" t="s">
        <v>72</v>
      </c>
      <c r="J52" s="70">
        <v>1</v>
      </c>
      <c r="K52" s="172"/>
      <c r="L52" s="212"/>
      <c r="M52" s="231"/>
      <c r="N52" s="188"/>
      <c r="O52" s="172"/>
      <c r="P52" s="172"/>
    </row>
    <row r="53" spans="1:16" ht="41.25" thickBot="1" x14ac:dyDescent="0.4">
      <c r="A53" s="188"/>
      <c r="B53" s="208"/>
      <c r="C53" s="181">
        <v>5</v>
      </c>
      <c r="D53" s="241" t="s">
        <v>681</v>
      </c>
      <c r="E53" s="244">
        <v>1</v>
      </c>
      <c r="F53" s="246" t="s">
        <v>28</v>
      </c>
      <c r="G53" s="38" t="s">
        <v>73</v>
      </c>
      <c r="H53" s="54" t="s">
        <v>14</v>
      </c>
      <c r="I53" s="55" t="s">
        <v>74</v>
      </c>
      <c r="J53" s="56" t="s">
        <v>15</v>
      </c>
      <c r="K53" s="170"/>
      <c r="L53" s="210">
        <f>K53*E53/100</f>
        <v>0</v>
      </c>
      <c r="M53" s="231"/>
      <c r="N53" s="188"/>
      <c r="O53" s="170"/>
      <c r="P53" s="170"/>
    </row>
    <row r="54" spans="1:16" ht="21.4" customHeight="1" thickBot="1" x14ac:dyDescent="0.4">
      <c r="A54" s="188"/>
      <c r="B54" s="208"/>
      <c r="C54" s="183"/>
      <c r="D54" s="243"/>
      <c r="E54" s="245"/>
      <c r="F54" s="247"/>
      <c r="G54" s="36" t="s">
        <v>75</v>
      </c>
      <c r="H54" s="54" t="s">
        <v>16</v>
      </c>
      <c r="I54" s="55" t="s">
        <v>76</v>
      </c>
      <c r="J54" s="70">
        <v>1</v>
      </c>
      <c r="K54" s="172"/>
      <c r="L54" s="212"/>
      <c r="M54" s="231"/>
      <c r="N54" s="188"/>
      <c r="O54" s="172"/>
      <c r="P54" s="172"/>
    </row>
    <row r="55" spans="1:16" ht="33" thickBot="1" x14ac:dyDescent="0.4">
      <c r="A55" s="188"/>
      <c r="B55" s="208"/>
      <c r="C55" s="152"/>
      <c r="D55" s="32"/>
      <c r="E55" s="145"/>
      <c r="F55" s="31"/>
      <c r="G55" s="29"/>
      <c r="H55" s="31"/>
      <c r="I55" s="32"/>
      <c r="J55" s="33"/>
      <c r="K55" s="146"/>
      <c r="L55" s="153"/>
      <c r="M55" s="231"/>
      <c r="N55" s="188"/>
      <c r="O55" s="149"/>
      <c r="P55" s="150"/>
    </row>
    <row r="56" spans="1:16" ht="41.25" thickBot="1" x14ac:dyDescent="0.4">
      <c r="A56" s="188"/>
      <c r="B56" s="208"/>
      <c r="C56" s="181">
        <v>6</v>
      </c>
      <c r="D56" s="38" t="s">
        <v>77</v>
      </c>
      <c r="E56" s="244">
        <v>1</v>
      </c>
      <c r="F56" s="246" t="s">
        <v>13</v>
      </c>
      <c r="G56" s="38" t="s">
        <v>34</v>
      </c>
      <c r="H56" s="54" t="s">
        <v>14</v>
      </c>
      <c r="I56" s="55" t="s">
        <v>78</v>
      </c>
      <c r="J56" s="56" t="s">
        <v>15</v>
      </c>
      <c r="K56" s="170"/>
      <c r="L56" s="210">
        <f>K56*E56/100</f>
        <v>0</v>
      </c>
      <c r="M56" s="231"/>
      <c r="N56" s="188"/>
      <c r="O56" s="170"/>
      <c r="P56" s="170"/>
    </row>
    <row r="57" spans="1:16" ht="21.4" customHeight="1" thickBot="1" x14ac:dyDescent="0.4">
      <c r="A57" s="188"/>
      <c r="B57" s="208"/>
      <c r="C57" s="182"/>
      <c r="D57" s="38" t="s">
        <v>79</v>
      </c>
      <c r="E57" s="251"/>
      <c r="F57" s="249"/>
      <c r="G57" s="38" t="s">
        <v>80</v>
      </c>
      <c r="H57" s="201" t="s">
        <v>16</v>
      </c>
      <c r="I57" s="55" t="s">
        <v>81</v>
      </c>
      <c r="J57" s="70">
        <v>0.5</v>
      </c>
      <c r="K57" s="171"/>
      <c r="L57" s="211"/>
      <c r="M57" s="231"/>
      <c r="N57" s="188"/>
      <c r="O57" s="171"/>
      <c r="P57" s="171"/>
    </row>
    <row r="58" spans="1:16" ht="62.25" customHeight="1" thickBot="1" x14ac:dyDescent="0.4">
      <c r="A58" s="188"/>
      <c r="B58" s="208"/>
      <c r="C58" s="183"/>
      <c r="D58" s="36" t="s">
        <v>82</v>
      </c>
      <c r="E58" s="245"/>
      <c r="F58" s="247"/>
      <c r="G58" s="75"/>
      <c r="H58" s="202"/>
      <c r="I58" s="55" t="s">
        <v>83</v>
      </c>
      <c r="J58" s="70">
        <v>1</v>
      </c>
      <c r="K58" s="172"/>
      <c r="L58" s="212"/>
      <c r="M58" s="231"/>
      <c r="N58" s="188"/>
      <c r="O58" s="172"/>
      <c r="P58" s="172"/>
    </row>
    <row r="59" spans="1:16" ht="41.25" thickBot="1" x14ac:dyDescent="0.4">
      <c r="A59" s="188"/>
      <c r="B59" s="208"/>
      <c r="C59" s="181">
        <v>7</v>
      </c>
      <c r="D59" s="241" t="s">
        <v>84</v>
      </c>
      <c r="E59" s="244">
        <v>1</v>
      </c>
      <c r="F59" s="246" t="s">
        <v>13</v>
      </c>
      <c r="G59" s="76" t="s">
        <v>85</v>
      </c>
      <c r="H59" s="54" t="s">
        <v>14</v>
      </c>
      <c r="I59" s="55" t="s">
        <v>86</v>
      </c>
      <c r="J59" s="70">
        <v>1</v>
      </c>
      <c r="K59" s="170"/>
      <c r="L59" s="210">
        <f>K59*E59/100</f>
        <v>0</v>
      </c>
      <c r="M59" s="231"/>
      <c r="N59" s="188"/>
      <c r="O59" s="170"/>
      <c r="P59" s="170"/>
    </row>
    <row r="60" spans="1:16" ht="41.25" thickBot="1" x14ac:dyDescent="0.4">
      <c r="A60" s="188"/>
      <c r="B60" s="208"/>
      <c r="C60" s="183"/>
      <c r="D60" s="243"/>
      <c r="E60" s="245"/>
      <c r="F60" s="247"/>
      <c r="G60" s="76" t="s">
        <v>87</v>
      </c>
      <c r="H60" s="54" t="s">
        <v>16</v>
      </c>
      <c r="I60" s="55" t="s">
        <v>88</v>
      </c>
      <c r="J60" s="56" t="s">
        <v>15</v>
      </c>
      <c r="K60" s="172"/>
      <c r="L60" s="212"/>
      <c r="M60" s="231"/>
      <c r="N60" s="188"/>
      <c r="O60" s="172"/>
      <c r="P60" s="172"/>
    </row>
    <row r="61" spans="1:16" ht="33" thickBot="1" x14ac:dyDescent="0.4">
      <c r="A61" s="188"/>
      <c r="B61" s="208"/>
      <c r="C61" s="152"/>
      <c r="D61" s="32"/>
      <c r="E61" s="145"/>
      <c r="F61" s="31"/>
      <c r="G61" s="29"/>
      <c r="H61" s="31"/>
      <c r="I61" s="32"/>
      <c r="J61" s="33"/>
      <c r="K61" s="146"/>
      <c r="L61" s="153"/>
      <c r="M61" s="231"/>
      <c r="N61" s="188"/>
      <c r="O61" s="149"/>
      <c r="P61" s="150"/>
    </row>
    <row r="62" spans="1:16" ht="41.25" thickBot="1" x14ac:dyDescent="0.4">
      <c r="A62" s="188"/>
      <c r="B62" s="208"/>
      <c r="C62" s="181">
        <v>8</v>
      </c>
      <c r="D62" s="241" t="s">
        <v>89</v>
      </c>
      <c r="E62" s="244">
        <v>0.5</v>
      </c>
      <c r="F62" s="246" t="s">
        <v>55</v>
      </c>
      <c r="G62" s="38" t="s">
        <v>34</v>
      </c>
      <c r="H62" s="54" t="s">
        <v>14</v>
      </c>
      <c r="I62" s="55" t="s">
        <v>90</v>
      </c>
      <c r="J62" s="70">
        <v>1</v>
      </c>
      <c r="K62" s="170"/>
      <c r="L62" s="210">
        <f>K62*E62/100</f>
        <v>0</v>
      </c>
      <c r="M62" s="231"/>
      <c r="N62" s="188"/>
      <c r="O62" s="170"/>
      <c r="P62" s="170"/>
    </row>
    <row r="63" spans="1:16" ht="21.4" customHeight="1" thickBot="1" x14ac:dyDescent="0.4">
      <c r="A63" s="188"/>
      <c r="B63" s="208"/>
      <c r="C63" s="183"/>
      <c r="D63" s="243"/>
      <c r="E63" s="251"/>
      <c r="F63" s="247"/>
      <c r="G63" s="36" t="s">
        <v>31</v>
      </c>
      <c r="H63" s="64" t="s">
        <v>16</v>
      </c>
      <c r="I63" s="190" t="s">
        <v>32</v>
      </c>
      <c r="J63" s="191"/>
      <c r="K63" s="171"/>
      <c r="L63" s="211"/>
      <c r="M63" s="231"/>
      <c r="N63" s="188"/>
      <c r="O63" s="171"/>
      <c r="P63" s="171"/>
    </row>
    <row r="64" spans="1:16" ht="41.25" thickBot="1" x14ac:dyDescent="0.4">
      <c r="A64" s="188"/>
      <c r="B64" s="208"/>
      <c r="C64" s="181">
        <v>9</v>
      </c>
      <c r="D64" s="241" t="s">
        <v>91</v>
      </c>
      <c r="E64" s="251"/>
      <c r="F64" s="246" t="s">
        <v>55</v>
      </c>
      <c r="G64" s="38" t="s">
        <v>34</v>
      </c>
      <c r="H64" s="54" t="s">
        <v>14</v>
      </c>
      <c r="I64" s="55" t="s">
        <v>92</v>
      </c>
      <c r="J64" s="70">
        <v>1</v>
      </c>
      <c r="K64" s="171"/>
      <c r="L64" s="211"/>
      <c r="M64" s="231"/>
      <c r="N64" s="188"/>
      <c r="O64" s="171"/>
      <c r="P64" s="171"/>
    </row>
    <row r="65" spans="1:16" ht="24" customHeight="1" thickBot="1" x14ac:dyDescent="0.4">
      <c r="A65" s="188"/>
      <c r="B65" s="208"/>
      <c r="C65" s="183"/>
      <c r="D65" s="243"/>
      <c r="E65" s="245"/>
      <c r="F65" s="247"/>
      <c r="G65" s="36" t="s">
        <v>31</v>
      </c>
      <c r="H65" s="54" t="s">
        <v>16</v>
      </c>
      <c r="I65" s="55" t="s">
        <v>93</v>
      </c>
      <c r="J65" s="56" t="s">
        <v>15</v>
      </c>
      <c r="K65" s="172"/>
      <c r="L65" s="212"/>
      <c r="M65" s="231"/>
      <c r="N65" s="188"/>
      <c r="O65" s="172"/>
      <c r="P65" s="172"/>
    </row>
    <row r="66" spans="1:16" ht="33" thickBot="1" x14ac:dyDescent="0.4">
      <c r="A66" s="188"/>
      <c r="B66" s="208"/>
      <c r="C66" s="152"/>
      <c r="D66" s="32"/>
      <c r="E66" s="145"/>
      <c r="F66" s="31"/>
      <c r="G66" s="29"/>
      <c r="H66" s="31"/>
      <c r="I66" s="32"/>
      <c r="J66" s="33"/>
      <c r="K66" s="146"/>
      <c r="L66" s="153"/>
      <c r="M66" s="231"/>
      <c r="N66" s="188"/>
      <c r="O66" s="149"/>
      <c r="P66" s="150"/>
    </row>
    <row r="67" spans="1:16" ht="21.4" customHeight="1" thickBot="1" x14ac:dyDescent="0.4">
      <c r="A67" s="188"/>
      <c r="B67" s="208"/>
      <c r="C67" s="181">
        <v>10</v>
      </c>
      <c r="D67" s="241" t="s">
        <v>94</v>
      </c>
      <c r="E67" s="244">
        <v>2</v>
      </c>
      <c r="F67" s="246" t="s">
        <v>13</v>
      </c>
      <c r="G67" s="241" t="s">
        <v>34</v>
      </c>
      <c r="H67" s="54" t="s">
        <v>14</v>
      </c>
      <c r="I67" s="54" t="s">
        <v>95</v>
      </c>
      <c r="J67" s="70">
        <v>1</v>
      </c>
      <c r="K67" s="170"/>
      <c r="L67" s="210">
        <f>K67*E67/100</f>
        <v>0</v>
      </c>
      <c r="M67" s="231"/>
      <c r="N67" s="188"/>
      <c r="O67" s="170"/>
      <c r="P67" s="170"/>
    </row>
    <row r="68" spans="1:16" ht="21.4" customHeight="1" thickBot="1" x14ac:dyDescent="0.4">
      <c r="A68" s="188"/>
      <c r="B68" s="208"/>
      <c r="C68" s="183"/>
      <c r="D68" s="243"/>
      <c r="E68" s="251"/>
      <c r="F68" s="247"/>
      <c r="G68" s="243"/>
      <c r="H68" s="64" t="s">
        <v>16</v>
      </c>
      <c r="I68" s="190" t="s">
        <v>32</v>
      </c>
      <c r="J68" s="191"/>
      <c r="K68" s="171"/>
      <c r="L68" s="211"/>
      <c r="M68" s="231"/>
      <c r="N68" s="188"/>
      <c r="O68" s="171"/>
      <c r="P68" s="171"/>
    </row>
    <row r="69" spans="1:16" ht="41.25" thickBot="1" x14ac:dyDescent="0.4">
      <c r="A69" s="188"/>
      <c r="B69" s="208"/>
      <c r="C69" s="181">
        <v>11</v>
      </c>
      <c r="D69" s="241" t="s">
        <v>96</v>
      </c>
      <c r="E69" s="251"/>
      <c r="F69" s="246" t="s">
        <v>13</v>
      </c>
      <c r="G69" s="38" t="s">
        <v>34</v>
      </c>
      <c r="H69" s="54" t="s">
        <v>14</v>
      </c>
      <c r="I69" s="54" t="s">
        <v>97</v>
      </c>
      <c r="J69" s="56" t="s">
        <v>15</v>
      </c>
      <c r="K69" s="171"/>
      <c r="L69" s="211"/>
      <c r="M69" s="231"/>
      <c r="N69" s="188"/>
      <c r="O69" s="171"/>
      <c r="P69" s="171"/>
    </row>
    <row r="70" spans="1:16" ht="59.1" customHeight="1" thickBot="1" x14ac:dyDescent="0.4">
      <c r="A70" s="188"/>
      <c r="B70" s="209"/>
      <c r="C70" s="183"/>
      <c r="D70" s="243"/>
      <c r="E70" s="245"/>
      <c r="F70" s="247"/>
      <c r="G70" s="36" t="s">
        <v>98</v>
      </c>
      <c r="H70" s="54" t="s">
        <v>16</v>
      </c>
      <c r="I70" s="54" t="s">
        <v>99</v>
      </c>
      <c r="J70" s="70">
        <v>1</v>
      </c>
      <c r="K70" s="172"/>
      <c r="L70" s="212"/>
      <c r="M70" s="250"/>
      <c r="N70" s="188"/>
      <c r="O70" s="172"/>
      <c r="P70" s="172"/>
    </row>
    <row r="71" spans="1:16" ht="33" thickBot="1" x14ac:dyDescent="0.4">
      <c r="A71" s="188"/>
      <c r="B71" s="155"/>
      <c r="C71" s="153"/>
      <c r="D71" s="32"/>
      <c r="E71" s="145"/>
      <c r="F71" s="31"/>
      <c r="G71" s="29"/>
      <c r="H71" s="29"/>
      <c r="I71" s="29"/>
      <c r="J71" s="29"/>
      <c r="K71" s="29"/>
      <c r="L71" s="153"/>
      <c r="M71" s="153"/>
      <c r="N71" s="188"/>
      <c r="O71" s="147"/>
      <c r="P71" s="148"/>
    </row>
    <row r="72" spans="1:16" ht="21.4" customHeight="1" thickBot="1" x14ac:dyDescent="0.4">
      <c r="A72" s="188"/>
      <c r="B72" s="207">
        <v>8</v>
      </c>
      <c r="C72" s="181">
        <v>1</v>
      </c>
      <c r="D72" s="241" t="s">
        <v>100</v>
      </c>
      <c r="E72" s="244">
        <v>1</v>
      </c>
      <c r="F72" s="246" t="s">
        <v>13</v>
      </c>
      <c r="G72" s="241" t="s">
        <v>101</v>
      </c>
      <c r="H72" s="64" t="s">
        <v>14</v>
      </c>
      <c r="I72" s="65" t="s">
        <v>102</v>
      </c>
      <c r="J72" s="66" t="s">
        <v>15</v>
      </c>
      <c r="K72" s="170"/>
      <c r="L72" s="210">
        <f>K72*E72/100</f>
        <v>0</v>
      </c>
      <c r="M72" s="230">
        <f>SUM(L72:L93)</f>
        <v>0</v>
      </c>
      <c r="N72" s="188"/>
      <c r="O72" s="170"/>
      <c r="P72" s="170"/>
    </row>
    <row r="73" spans="1:16" ht="21.4" customHeight="1" thickBot="1" x14ac:dyDescent="0.4">
      <c r="A73" s="188"/>
      <c r="B73" s="208"/>
      <c r="C73" s="183"/>
      <c r="D73" s="243"/>
      <c r="E73" s="245"/>
      <c r="F73" s="247"/>
      <c r="G73" s="243"/>
      <c r="H73" s="54" t="s">
        <v>16</v>
      </c>
      <c r="I73" s="77" t="s">
        <v>103</v>
      </c>
      <c r="J73" s="70">
        <v>1</v>
      </c>
      <c r="K73" s="172"/>
      <c r="L73" s="212"/>
      <c r="M73" s="231"/>
      <c r="N73" s="188"/>
      <c r="O73" s="172"/>
      <c r="P73" s="172"/>
    </row>
    <row r="74" spans="1:16" ht="23.25" customHeight="1" thickBot="1" x14ac:dyDescent="0.4">
      <c r="A74" s="188"/>
      <c r="B74" s="208"/>
      <c r="C74" s="181">
        <v>2</v>
      </c>
      <c r="D74" s="252" t="s">
        <v>104</v>
      </c>
      <c r="E74" s="244">
        <v>1</v>
      </c>
      <c r="F74" s="246" t="s">
        <v>13</v>
      </c>
      <c r="G74" s="241" t="s">
        <v>48</v>
      </c>
      <c r="H74" s="54" t="s">
        <v>14</v>
      </c>
      <c r="I74" s="55" t="s">
        <v>105</v>
      </c>
      <c r="J74" s="56" t="s">
        <v>15</v>
      </c>
      <c r="K74" s="170"/>
      <c r="L74" s="210">
        <f>K74*E74/100</f>
        <v>0</v>
      </c>
      <c r="M74" s="231"/>
      <c r="N74" s="188"/>
      <c r="O74" s="170"/>
      <c r="P74" s="170"/>
    </row>
    <row r="75" spans="1:16" ht="21.4" customHeight="1" thickBot="1" x14ac:dyDescent="0.4">
      <c r="A75" s="188"/>
      <c r="B75" s="208"/>
      <c r="C75" s="182"/>
      <c r="D75" s="253"/>
      <c r="E75" s="251"/>
      <c r="F75" s="249"/>
      <c r="G75" s="242"/>
      <c r="H75" s="201" t="s">
        <v>16</v>
      </c>
      <c r="I75" s="55" t="s">
        <v>106</v>
      </c>
      <c r="J75" s="70">
        <v>0.5</v>
      </c>
      <c r="K75" s="171"/>
      <c r="L75" s="211"/>
      <c r="M75" s="231"/>
      <c r="N75" s="188"/>
      <c r="O75" s="171"/>
      <c r="P75" s="171"/>
    </row>
    <row r="76" spans="1:16" ht="21.4" customHeight="1" thickBot="1" x14ac:dyDescent="0.4">
      <c r="A76" s="188"/>
      <c r="B76" s="208"/>
      <c r="C76" s="183"/>
      <c r="D76" s="254"/>
      <c r="E76" s="245"/>
      <c r="F76" s="247"/>
      <c r="G76" s="243"/>
      <c r="H76" s="202"/>
      <c r="I76" s="55" t="s">
        <v>107</v>
      </c>
      <c r="J76" s="70">
        <v>1</v>
      </c>
      <c r="K76" s="172"/>
      <c r="L76" s="212"/>
      <c r="M76" s="231"/>
      <c r="N76" s="188"/>
      <c r="O76" s="172"/>
      <c r="P76" s="172"/>
    </row>
    <row r="77" spans="1:16" ht="33" thickBot="1" x14ac:dyDescent="0.4">
      <c r="A77" s="188"/>
      <c r="B77" s="208"/>
      <c r="C77" s="152"/>
      <c r="D77" s="32"/>
      <c r="E77" s="145"/>
      <c r="F77" s="31"/>
      <c r="G77" s="29"/>
      <c r="H77" s="31"/>
      <c r="I77" s="32"/>
      <c r="J77" s="33"/>
      <c r="K77" s="146"/>
      <c r="L77" s="153"/>
      <c r="M77" s="231"/>
      <c r="N77" s="188"/>
      <c r="O77" s="149"/>
      <c r="P77" s="150"/>
    </row>
    <row r="78" spans="1:16" ht="21.4" customHeight="1" thickBot="1" x14ac:dyDescent="0.4">
      <c r="A78" s="188"/>
      <c r="B78" s="208"/>
      <c r="C78" s="181">
        <v>3</v>
      </c>
      <c r="D78" s="241" t="s">
        <v>108</v>
      </c>
      <c r="E78" s="244">
        <v>1</v>
      </c>
      <c r="F78" s="246" t="s">
        <v>13</v>
      </c>
      <c r="G78" s="241" t="s">
        <v>48</v>
      </c>
      <c r="H78" s="54" t="s">
        <v>14</v>
      </c>
      <c r="I78" s="55" t="s">
        <v>109</v>
      </c>
      <c r="J78" s="56" t="s">
        <v>15</v>
      </c>
      <c r="K78" s="170"/>
      <c r="L78" s="210">
        <f>K78*E78/100</f>
        <v>0</v>
      </c>
      <c r="M78" s="231"/>
      <c r="N78" s="188"/>
      <c r="O78" s="170"/>
      <c r="P78" s="176"/>
    </row>
    <row r="79" spans="1:16" ht="21.4" customHeight="1" thickBot="1" x14ac:dyDescent="0.4">
      <c r="A79" s="188"/>
      <c r="B79" s="208"/>
      <c r="C79" s="183"/>
      <c r="D79" s="243"/>
      <c r="E79" s="245"/>
      <c r="F79" s="247"/>
      <c r="G79" s="243"/>
      <c r="H79" s="54" t="s">
        <v>16</v>
      </c>
      <c r="I79" s="55" t="s">
        <v>110</v>
      </c>
      <c r="J79" s="70">
        <v>1</v>
      </c>
      <c r="K79" s="172"/>
      <c r="L79" s="212"/>
      <c r="M79" s="231"/>
      <c r="N79" s="188"/>
      <c r="O79" s="172"/>
      <c r="P79" s="177"/>
    </row>
    <row r="80" spans="1:16" ht="21" customHeight="1" thickBot="1" x14ac:dyDescent="0.4">
      <c r="A80" s="188"/>
      <c r="B80" s="208"/>
      <c r="C80" s="181">
        <v>4</v>
      </c>
      <c r="D80" s="241" t="s">
        <v>111</v>
      </c>
      <c r="E80" s="244">
        <v>0.5</v>
      </c>
      <c r="F80" s="246" t="s">
        <v>13</v>
      </c>
      <c r="G80" s="241" t="s">
        <v>48</v>
      </c>
      <c r="H80" s="54" t="s">
        <v>14</v>
      </c>
      <c r="I80" s="55" t="s">
        <v>105</v>
      </c>
      <c r="J80" s="56" t="s">
        <v>15</v>
      </c>
      <c r="K80" s="170"/>
      <c r="L80" s="210">
        <f>K80*E80/100</f>
        <v>0</v>
      </c>
      <c r="M80" s="231"/>
      <c r="N80" s="188"/>
      <c r="O80" s="170"/>
      <c r="P80" s="176"/>
    </row>
    <row r="81" spans="1:16" ht="44.1" customHeight="1" thickBot="1" x14ac:dyDescent="0.4">
      <c r="A81" s="188"/>
      <c r="B81" s="208"/>
      <c r="C81" s="183"/>
      <c r="D81" s="243"/>
      <c r="E81" s="245"/>
      <c r="F81" s="247"/>
      <c r="G81" s="243"/>
      <c r="H81" s="54" t="s">
        <v>16</v>
      </c>
      <c r="I81" s="55" t="s">
        <v>112</v>
      </c>
      <c r="J81" s="70">
        <v>1</v>
      </c>
      <c r="K81" s="172"/>
      <c r="L81" s="212"/>
      <c r="M81" s="231"/>
      <c r="N81" s="188"/>
      <c r="O81" s="172"/>
      <c r="P81" s="177"/>
    </row>
    <row r="82" spans="1:16" ht="33" thickBot="1" x14ac:dyDescent="0.4">
      <c r="A82" s="188"/>
      <c r="B82" s="208"/>
      <c r="C82" s="152"/>
      <c r="D82" s="32"/>
      <c r="E82" s="145"/>
      <c r="F82" s="31"/>
      <c r="G82" s="29"/>
      <c r="H82" s="31"/>
      <c r="I82" s="32"/>
      <c r="J82" s="33"/>
      <c r="K82" s="146"/>
      <c r="L82" s="153"/>
      <c r="M82" s="231"/>
      <c r="N82" s="188"/>
      <c r="O82" s="149"/>
      <c r="P82" s="150"/>
    </row>
    <row r="83" spans="1:16" ht="21.4" customHeight="1" thickBot="1" x14ac:dyDescent="0.4">
      <c r="A83" s="188"/>
      <c r="B83" s="208"/>
      <c r="C83" s="181">
        <v>5</v>
      </c>
      <c r="D83" s="241" t="s">
        <v>113</v>
      </c>
      <c r="E83" s="244">
        <v>1</v>
      </c>
      <c r="F83" s="246" t="s">
        <v>13</v>
      </c>
      <c r="G83" s="241" t="s">
        <v>48</v>
      </c>
      <c r="H83" s="54" t="s">
        <v>14</v>
      </c>
      <c r="I83" s="55" t="s">
        <v>114</v>
      </c>
      <c r="J83" s="56" t="s">
        <v>15</v>
      </c>
      <c r="K83" s="170"/>
      <c r="L83" s="210">
        <f>K83*E83/100</f>
        <v>0</v>
      </c>
      <c r="M83" s="231"/>
      <c r="N83" s="188"/>
      <c r="O83" s="170"/>
      <c r="P83" s="170"/>
    </row>
    <row r="84" spans="1:16" ht="47.25" customHeight="1" thickBot="1" x14ac:dyDescent="0.4">
      <c r="A84" s="188"/>
      <c r="B84" s="208"/>
      <c r="C84" s="183"/>
      <c r="D84" s="243"/>
      <c r="E84" s="245"/>
      <c r="F84" s="247"/>
      <c r="G84" s="243"/>
      <c r="H84" s="54" t="s">
        <v>16</v>
      </c>
      <c r="I84" s="55" t="s">
        <v>115</v>
      </c>
      <c r="J84" s="70">
        <v>1</v>
      </c>
      <c r="K84" s="172"/>
      <c r="L84" s="212"/>
      <c r="M84" s="231"/>
      <c r="N84" s="188"/>
      <c r="O84" s="172"/>
      <c r="P84" s="172"/>
    </row>
    <row r="85" spans="1:16" ht="33" thickBot="1" x14ac:dyDescent="0.4">
      <c r="A85" s="188"/>
      <c r="B85" s="208"/>
      <c r="C85" s="152"/>
      <c r="D85" s="32"/>
      <c r="E85" s="145"/>
      <c r="F85" s="31"/>
      <c r="G85" s="29"/>
      <c r="H85" s="31"/>
      <c r="I85" s="32"/>
      <c r="J85" s="33"/>
      <c r="K85" s="146"/>
      <c r="L85" s="153"/>
      <c r="M85" s="231"/>
      <c r="N85" s="188"/>
      <c r="O85" s="149"/>
      <c r="P85" s="150"/>
    </row>
    <row r="86" spans="1:16" ht="21.4" customHeight="1" thickBot="1" x14ac:dyDescent="0.4">
      <c r="A86" s="188"/>
      <c r="B86" s="208"/>
      <c r="C86" s="181">
        <v>6</v>
      </c>
      <c r="D86" s="241" t="s">
        <v>682</v>
      </c>
      <c r="E86" s="244">
        <v>0.5</v>
      </c>
      <c r="F86" s="246" t="s">
        <v>28</v>
      </c>
      <c r="G86" s="241" t="s">
        <v>116</v>
      </c>
      <c r="H86" s="54" t="s">
        <v>14</v>
      </c>
      <c r="I86" s="55" t="s">
        <v>117</v>
      </c>
      <c r="J86" s="56" t="s">
        <v>15</v>
      </c>
      <c r="K86" s="170"/>
      <c r="L86" s="210">
        <f>K86*E86/100</f>
        <v>0</v>
      </c>
      <c r="M86" s="231"/>
      <c r="N86" s="188"/>
      <c r="O86" s="170"/>
      <c r="P86" s="170"/>
    </row>
    <row r="87" spans="1:16" ht="41.85" customHeight="1" thickBot="1" x14ac:dyDescent="0.4">
      <c r="A87" s="188"/>
      <c r="B87" s="208"/>
      <c r="C87" s="182"/>
      <c r="D87" s="242"/>
      <c r="E87" s="251"/>
      <c r="F87" s="249"/>
      <c r="G87" s="242"/>
      <c r="H87" s="201" t="s">
        <v>16</v>
      </c>
      <c r="I87" s="55" t="s">
        <v>118</v>
      </c>
      <c r="J87" s="70">
        <v>0.5</v>
      </c>
      <c r="K87" s="171"/>
      <c r="L87" s="211"/>
      <c r="M87" s="231"/>
      <c r="N87" s="188"/>
      <c r="O87" s="171"/>
      <c r="P87" s="171"/>
    </row>
    <row r="88" spans="1:16" ht="41.85" customHeight="1" thickBot="1" x14ac:dyDescent="0.4">
      <c r="A88" s="188"/>
      <c r="B88" s="208"/>
      <c r="C88" s="183"/>
      <c r="D88" s="243"/>
      <c r="E88" s="245"/>
      <c r="F88" s="247"/>
      <c r="G88" s="243"/>
      <c r="H88" s="202"/>
      <c r="I88" s="55" t="s">
        <v>119</v>
      </c>
      <c r="J88" s="70">
        <v>1</v>
      </c>
      <c r="K88" s="172"/>
      <c r="L88" s="212"/>
      <c r="M88" s="231"/>
      <c r="N88" s="188"/>
      <c r="O88" s="172"/>
      <c r="P88" s="172"/>
    </row>
    <row r="89" spans="1:16" ht="33" thickBot="1" x14ac:dyDescent="0.4">
      <c r="A89" s="188"/>
      <c r="B89" s="208"/>
      <c r="C89" s="152"/>
      <c r="D89" s="32"/>
      <c r="E89" s="145"/>
      <c r="F89" s="31"/>
      <c r="G89" s="29"/>
      <c r="H89" s="31"/>
      <c r="I89" s="32"/>
      <c r="J89" s="33"/>
      <c r="K89" s="146"/>
      <c r="L89" s="153"/>
      <c r="M89" s="231"/>
      <c r="N89" s="188"/>
      <c r="O89" s="149"/>
      <c r="P89" s="150"/>
    </row>
    <row r="90" spans="1:16" ht="21.4" customHeight="1" thickBot="1" x14ac:dyDescent="0.4">
      <c r="A90" s="188"/>
      <c r="B90" s="208"/>
      <c r="C90" s="181">
        <v>7</v>
      </c>
      <c r="D90" s="241" t="s">
        <v>120</v>
      </c>
      <c r="E90" s="244">
        <v>0.5</v>
      </c>
      <c r="F90" s="246" t="s">
        <v>13</v>
      </c>
      <c r="G90" s="241" t="s">
        <v>121</v>
      </c>
      <c r="H90" s="54" t="s">
        <v>14</v>
      </c>
      <c r="I90" s="55" t="s">
        <v>122</v>
      </c>
      <c r="J90" s="56" t="s">
        <v>15</v>
      </c>
      <c r="K90" s="170"/>
      <c r="L90" s="210">
        <f>K90*E90/100</f>
        <v>0</v>
      </c>
      <c r="M90" s="231"/>
      <c r="N90" s="188"/>
      <c r="O90" s="170"/>
      <c r="P90" s="170"/>
    </row>
    <row r="91" spans="1:16" ht="21.4" customHeight="1" thickBot="1" x14ac:dyDescent="0.4">
      <c r="A91" s="188"/>
      <c r="B91" s="208"/>
      <c r="C91" s="183"/>
      <c r="D91" s="243"/>
      <c r="E91" s="251"/>
      <c r="F91" s="247"/>
      <c r="G91" s="243"/>
      <c r="H91" s="64" t="s">
        <v>16</v>
      </c>
      <c r="I91" s="190" t="s">
        <v>123</v>
      </c>
      <c r="J91" s="191"/>
      <c r="K91" s="171"/>
      <c r="L91" s="211"/>
      <c r="M91" s="231"/>
      <c r="N91" s="188"/>
      <c r="O91" s="171"/>
      <c r="P91" s="171"/>
    </row>
    <row r="92" spans="1:16" ht="41.25" thickBot="1" x14ac:dyDescent="0.4">
      <c r="A92" s="188"/>
      <c r="B92" s="208"/>
      <c r="C92" s="181">
        <v>8</v>
      </c>
      <c r="D92" s="241" t="s">
        <v>124</v>
      </c>
      <c r="E92" s="251"/>
      <c r="F92" s="246" t="s">
        <v>13</v>
      </c>
      <c r="G92" s="241" t="s">
        <v>34</v>
      </c>
      <c r="H92" s="54" t="s">
        <v>68</v>
      </c>
      <c r="I92" s="55" t="s">
        <v>125</v>
      </c>
      <c r="J92" s="56" t="s">
        <v>15</v>
      </c>
      <c r="K92" s="171"/>
      <c r="L92" s="211"/>
      <c r="M92" s="231"/>
      <c r="N92" s="188"/>
      <c r="O92" s="171"/>
      <c r="P92" s="171"/>
    </row>
    <row r="93" spans="1:16" ht="21.4" customHeight="1" thickBot="1" x14ac:dyDescent="0.4">
      <c r="A93" s="188"/>
      <c r="B93" s="209"/>
      <c r="C93" s="183"/>
      <c r="D93" s="243"/>
      <c r="E93" s="245"/>
      <c r="F93" s="247"/>
      <c r="G93" s="243"/>
      <c r="H93" s="54" t="s">
        <v>16</v>
      </c>
      <c r="I93" s="55" t="s">
        <v>126</v>
      </c>
      <c r="J93" s="70">
        <v>1</v>
      </c>
      <c r="K93" s="172"/>
      <c r="L93" s="212"/>
      <c r="M93" s="250"/>
      <c r="N93" s="188"/>
      <c r="O93" s="172"/>
      <c r="P93" s="172"/>
    </row>
    <row r="94" spans="1:16" ht="33" thickBot="1" x14ac:dyDescent="0.4">
      <c r="A94" s="188"/>
      <c r="B94" s="155"/>
      <c r="C94" s="153"/>
      <c r="D94" s="32"/>
      <c r="E94" s="145"/>
      <c r="F94" s="31"/>
      <c r="G94" s="29"/>
      <c r="H94" s="29"/>
      <c r="I94" s="29"/>
      <c r="J94" s="29"/>
      <c r="K94" s="29"/>
      <c r="L94" s="153"/>
      <c r="M94" s="153"/>
      <c r="N94" s="188"/>
      <c r="O94" s="147"/>
      <c r="P94" s="148"/>
    </row>
    <row r="95" spans="1:16" ht="21.4" customHeight="1" thickBot="1" x14ac:dyDescent="0.4">
      <c r="A95" s="188"/>
      <c r="B95" s="207">
        <v>9</v>
      </c>
      <c r="C95" s="181">
        <v>1</v>
      </c>
      <c r="D95" s="241" t="s">
        <v>127</v>
      </c>
      <c r="E95" s="244">
        <v>0.25</v>
      </c>
      <c r="F95" s="246" t="s">
        <v>13</v>
      </c>
      <c r="G95" s="241" t="s">
        <v>128</v>
      </c>
      <c r="H95" s="64" t="s">
        <v>14</v>
      </c>
      <c r="I95" s="65" t="s">
        <v>102</v>
      </c>
      <c r="J95" s="74">
        <v>1</v>
      </c>
      <c r="K95" s="170"/>
      <c r="L95" s="210">
        <f>K95*E95/100</f>
        <v>0</v>
      </c>
      <c r="M95" s="230">
        <f>SUM(L95:L108)</f>
        <v>0</v>
      </c>
      <c r="N95" s="188"/>
      <c r="O95" s="170"/>
      <c r="P95" s="170"/>
    </row>
    <row r="96" spans="1:16" ht="35.85" customHeight="1" thickBot="1" x14ac:dyDescent="0.4">
      <c r="A96" s="188"/>
      <c r="B96" s="208"/>
      <c r="C96" s="183"/>
      <c r="D96" s="243"/>
      <c r="E96" s="251"/>
      <c r="F96" s="247"/>
      <c r="G96" s="243"/>
      <c r="H96" s="64" t="s">
        <v>16</v>
      </c>
      <c r="I96" s="190" t="s">
        <v>32</v>
      </c>
      <c r="J96" s="191"/>
      <c r="K96" s="171"/>
      <c r="L96" s="211"/>
      <c r="M96" s="231"/>
      <c r="N96" s="188"/>
      <c r="O96" s="171"/>
      <c r="P96" s="171"/>
    </row>
    <row r="97" spans="1:16" ht="41.25" customHeight="1" thickBot="1" x14ac:dyDescent="0.4">
      <c r="A97" s="188"/>
      <c r="B97" s="208"/>
      <c r="C97" s="181">
        <v>2</v>
      </c>
      <c r="D97" s="241" t="s">
        <v>769</v>
      </c>
      <c r="E97" s="251"/>
      <c r="F97" s="246" t="s">
        <v>28</v>
      </c>
      <c r="G97" s="241" t="s">
        <v>129</v>
      </c>
      <c r="H97" s="54" t="s">
        <v>14</v>
      </c>
      <c r="I97" s="55" t="s">
        <v>130</v>
      </c>
      <c r="J97" s="66" t="s">
        <v>15</v>
      </c>
      <c r="K97" s="171"/>
      <c r="L97" s="211"/>
      <c r="M97" s="231"/>
      <c r="N97" s="188"/>
      <c r="O97" s="171"/>
      <c r="P97" s="171"/>
    </row>
    <row r="98" spans="1:16" ht="57.75" customHeight="1" thickBot="1" x14ac:dyDescent="0.4">
      <c r="A98" s="188"/>
      <c r="B98" s="208"/>
      <c r="C98" s="183"/>
      <c r="D98" s="243"/>
      <c r="E98" s="245"/>
      <c r="F98" s="247"/>
      <c r="G98" s="243"/>
      <c r="H98" s="54" t="s">
        <v>16</v>
      </c>
      <c r="I98" s="54" t="s">
        <v>131</v>
      </c>
      <c r="J98" s="74">
        <v>1</v>
      </c>
      <c r="K98" s="172"/>
      <c r="L98" s="212"/>
      <c r="M98" s="231"/>
      <c r="N98" s="188"/>
      <c r="O98" s="172"/>
      <c r="P98" s="172"/>
    </row>
    <row r="99" spans="1:16" ht="61.5" thickBot="1" x14ac:dyDescent="0.4">
      <c r="A99" s="188"/>
      <c r="B99" s="208"/>
      <c r="C99" s="181">
        <v>3</v>
      </c>
      <c r="D99" s="241" t="s">
        <v>132</v>
      </c>
      <c r="E99" s="244">
        <v>0.25</v>
      </c>
      <c r="F99" s="246" t="s">
        <v>13</v>
      </c>
      <c r="G99" s="241" t="s">
        <v>133</v>
      </c>
      <c r="H99" s="54" t="s">
        <v>14</v>
      </c>
      <c r="I99" s="55" t="s">
        <v>134</v>
      </c>
      <c r="J99" s="66" t="s">
        <v>15</v>
      </c>
      <c r="K99" s="170"/>
      <c r="L99" s="210">
        <f>K99*E99/100</f>
        <v>0</v>
      </c>
      <c r="M99" s="231"/>
      <c r="N99" s="188"/>
      <c r="O99" s="170"/>
      <c r="P99" s="170"/>
    </row>
    <row r="100" spans="1:16" ht="41.85" customHeight="1" thickBot="1" x14ac:dyDescent="0.4">
      <c r="A100" s="188"/>
      <c r="B100" s="208"/>
      <c r="C100" s="183"/>
      <c r="D100" s="243"/>
      <c r="E100" s="245"/>
      <c r="F100" s="247"/>
      <c r="G100" s="243"/>
      <c r="H100" s="54" t="s">
        <v>16</v>
      </c>
      <c r="I100" s="55" t="s">
        <v>135</v>
      </c>
      <c r="J100" s="74">
        <v>1</v>
      </c>
      <c r="K100" s="172"/>
      <c r="L100" s="212"/>
      <c r="M100" s="231"/>
      <c r="N100" s="188"/>
      <c r="O100" s="172"/>
      <c r="P100" s="172"/>
    </row>
    <row r="101" spans="1:16" ht="21.4" customHeight="1" thickBot="1" x14ac:dyDescent="0.4">
      <c r="A101" s="188"/>
      <c r="B101" s="208"/>
      <c r="C101" s="181">
        <v>4</v>
      </c>
      <c r="D101" s="241" t="s">
        <v>683</v>
      </c>
      <c r="E101" s="244">
        <v>0.25</v>
      </c>
      <c r="F101" s="246" t="s">
        <v>28</v>
      </c>
      <c r="G101" s="241" t="s">
        <v>116</v>
      </c>
      <c r="H101" s="54" t="s">
        <v>14</v>
      </c>
      <c r="I101" s="55" t="s">
        <v>117</v>
      </c>
      <c r="J101" s="66" t="s">
        <v>15</v>
      </c>
      <c r="K101" s="170"/>
      <c r="L101" s="210">
        <f>K101*E101/100</f>
        <v>0</v>
      </c>
      <c r="M101" s="231"/>
      <c r="N101" s="188"/>
      <c r="O101" s="170"/>
      <c r="P101" s="170"/>
    </row>
    <row r="102" spans="1:16" ht="41.85" customHeight="1" thickBot="1" x14ac:dyDescent="0.4">
      <c r="A102" s="188"/>
      <c r="B102" s="208"/>
      <c r="C102" s="182"/>
      <c r="D102" s="242"/>
      <c r="E102" s="251"/>
      <c r="F102" s="249"/>
      <c r="G102" s="242"/>
      <c r="H102" s="201" t="s">
        <v>16</v>
      </c>
      <c r="I102" s="55" t="s">
        <v>118</v>
      </c>
      <c r="J102" s="74">
        <v>0.5</v>
      </c>
      <c r="K102" s="171"/>
      <c r="L102" s="211"/>
      <c r="M102" s="231"/>
      <c r="N102" s="188"/>
      <c r="O102" s="171"/>
      <c r="P102" s="171"/>
    </row>
    <row r="103" spans="1:16" ht="41.85" customHeight="1" thickBot="1" x14ac:dyDescent="0.4">
      <c r="A103" s="188"/>
      <c r="B103" s="208"/>
      <c r="C103" s="183"/>
      <c r="D103" s="243"/>
      <c r="E103" s="245"/>
      <c r="F103" s="247"/>
      <c r="G103" s="243"/>
      <c r="H103" s="202"/>
      <c r="I103" s="55" t="s">
        <v>119</v>
      </c>
      <c r="J103" s="74">
        <v>1</v>
      </c>
      <c r="K103" s="172"/>
      <c r="L103" s="212"/>
      <c r="M103" s="231"/>
      <c r="N103" s="188"/>
      <c r="O103" s="172"/>
      <c r="P103" s="172"/>
    </row>
    <row r="104" spans="1:16" ht="33" thickBot="1" x14ac:dyDescent="0.4">
      <c r="A104" s="188"/>
      <c r="B104" s="208"/>
      <c r="C104" s="152"/>
      <c r="D104" s="32"/>
      <c r="E104" s="145"/>
      <c r="F104" s="31"/>
      <c r="G104" s="29"/>
      <c r="H104" s="31"/>
      <c r="I104" s="32"/>
      <c r="J104" s="33"/>
      <c r="K104" s="146"/>
      <c r="L104" s="153"/>
      <c r="M104" s="231"/>
      <c r="N104" s="188"/>
      <c r="O104" s="149"/>
      <c r="P104" s="150"/>
    </row>
    <row r="105" spans="1:16" ht="21.4" customHeight="1" thickBot="1" x14ac:dyDescent="0.4">
      <c r="A105" s="188"/>
      <c r="B105" s="208"/>
      <c r="C105" s="181">
        <v>5</v>
      </c>
      <c r="D105" s="241" t="s">
        <v>136</v>
      </c>
      <c r="E105" s="244">
        <v>0.25</v>
      </c>
      <c r="F105" s="246" t="s">
        <v>13</v>
      </c>
      <c r="G105" s="241" t="s">
        <v>137</v>
      </c>
      <c r="H105" s="54" t="s">
        <v>14</v>
      </c>
      <c r="I105" s="77" t="s">
        <v>138</v>
      </c>
      <c r="J105" s="70">
        <v>1</v>
      </c>
      <c r="K105" s="170"/>
      <c r="L105" s="210">
        <f>K105*E105/100</f>
        <v>0</v>
      </c>
      <c r="M105" s="231"/>
      <c r="N105" s="188"/>
      <c r="O105" s="170"/>
      <c r="P105" s="170"/>
    </row>
    <row r="106" spans="1:16" ht="21.4" customHeight="1" thickBot="1" x14ac:dyDescent="0.4">
      <c r="A106" s="188"/>
      <c r="B106" s="208"/>
      <c r="C106" s="183"/>
      <c r="D106" s="243"/>
      <c r="E106" s="251"/>
      <c r="F106" s="247"/>
      <c r="G106" s="243"/>
      <c r="H106" s="64" t="s">
        <v>16</v>
      </c>
      <c r="I106" s="190" t="s">
        <v>32</v>
      </c>
      <c r="J106" s="191"/>
      <c r="K106" s="171"/>
      <c r="L106" s="211"/>
      <c r="M106" s="231"/>
      <c r="N106" s="188"/>
      <c r="O106" s="171"/>
      <c r="P106" s="171"/>
    </row>
    <row r="107" spans="1:16" ht="21.4" customHeight="1" thickBot="1" x14ac:dyDescent="0.4">
      <c r="A107" s="188"/>
      <c r="B107" s="208"/>
      <c r="C107" s="181">
        <v>6</v>
      </c>
      <c r="D107" s="241" t="s">
        <v>684</v>
      </c>
      <c r="E107" s="251"/>
      <c r="F107" s="246" t="s">
        <v>55</v>
      </c>
      <c r="G107" s="241" t="s">
        <v>139</v>
      </c>
      <c r="H107" s="54" t="s">
        <v>14</v>
      </c>
      <c r="I107" s="55" t="s">
        <v>140</v>
      </c>
      <c r="J107" s="66" t="s">
        <v>15</v>
      </c>
      <c r="K107" s="171"/>
      <c r="L107" s="211"/>
      <c r="M107" s="231"/>
      <c r="N107" s="188"/>
      <c r="O107" s="171"/>
      <c r="P107" s="171"/>
    </row>
    <row r="108" spans="1:16" ht="21.4" customHeight="1" thickBot="1" x14ac:dyDescent="0.4">
      <c r="A108" s="189"/>
      <c r="B108" s="208"/>
      <c r="C108" s="182"/>
      <c r="D108" s="242"/>
      <c r="E108" s="251"/>
      <c r="F108" s="249"/>
      <c r="G108" s="242"/>
      <c r="H108" s="67" t="s">
        <v>16</v>
      </c>
      <c r="I108" s="68" t="s">
        <v>141</v>
      </c>
      <c r="J108" s="78">
        <v>1</v>
      </c>
      <c r="K108" s="172"/>
      <c r="L108" s="211"/>
      <c r="M108" s="250"/>
      <c r="N108" s="189"/>
      <c r="O108" s="172"/>
      <c r="P108" s="172"/>
    </row>
    <row r="109" spans="1:16" ht="33" thickBot="1" x14ac:dyDescent="0.4">
      <c r="A109" s="156"/>
      <c r="B109" s="155"/>
      <c r="C109" s="153"/>
      <c r="D109" s="32"/>
      <c r="E109" s="145"/>
      <c r="F109" s="31"/>
      <c r="G109" s="29"/>
      <c r="H109" s="31"/>
      <c r="I109" s="32"/>
      <c r="J109" s="33"/>
      <c r="K109" s="146"/>
      <c r="L109" s="153"/>
      <c r="M109" s="153"/>
      <c r="N109" s="154"/>
      <c r="O109" s="149"/>
      <c r="P109" s="150"/>
    </row>
    <row r="110" spans="1:16" ht="21.4" customHeight="1" thickBot="1" x14ac:dyDescent="0.4">
      <c r="A110" s="187">
        <v>3</v>
      </c>
      <c r="B110" s="208">
        <v>10</v>
      </c>
      <c r="C110" s="182">
        <v>1</v>
      </c>
      <c r="D110" s="199" t="s">
        <v>142</v>
      </c>
      <c r="E110" s="214">
        <v>1</v>
      </c>
      <c r="F110" s="200" t="s">
        <v>28</v>
      </c>
      <c r="G110" s="192" t="s">
        <v>685</v>
      </c>
      <c r="H110" s="54" t="s">
        <v>14</v>
      </c>
      <c r="I110" s="55" t="s">
        <v>40</v>
      </c>
      <c r="J110" s="56" t="s">
        <v>15</v>
      </c>
      <c r="K110" s="171"/>
      <c r="L110" s="211">
        <f>K110*E110/100</f>
        <v>0</v>
      </c>
      <c r="M110" s="184">
        <f>SUM(L110:L123)</f>
        <v>0</v>
      </c>
      <c r="N110" s="187">
        <f>SUM(M110:M250)</f>
        <v>0</v>
      </c>
      <c r="O110" s="171"/>
      <c r="P110" s="171"/>
    </row>
    <row r="111" spans="1:16" ht="21" customHeight="1" thickBot="1" x14ac:dyDescent="0.4">
      <c r="A111" s="188"/>
      <c r="B111" s="208"/>
      <c r="C111" s="183"/>
      <c r="D111" s="193"/>
      <c r="E111" s="214"/>
      <c r="F111" s="195"/>
      <c r="G111" s="193"/>
      <c r="H111" s="64" t="s">
        <v>16</v>
      </c>
      <c r="I111" s="190" t="s">
        <v>32</v>
      </c>
      <c r="J111" s="191"/>
      <c r="K111" s="171"/>
      <c r="L111" s="211"/>
      <c r="M111" s="185"/>
      <c r="N111" s="188"/>
      <c r="O111" s="171"/>
      <c r="P111" s="171"/>
    </row>
    <row r="112" spans="1:16" ht="41.25" thickBot="1" x14ac:dyDescent="0.4">
      <c r="A112" s="188"/>
      <c r="B112" s="208"/>
      <c r="C112" s="181">
        <v>2</v>
      </c>
      <c r="D112" s="192" t="s">
        <v>145</v>
      </c>
      <c r="E112" s="214"/>
      <c r="F112" s="194" t="s">
        <v>28</v>
      </c>
      <c r="G112" s="192" t="s">
        <v>146</v>
      </c>
      <c r="H112" s="54" t="s">
        <v>14</v>
      </c>
      <c r="I112" s="55" t="s">
        <v>147</v>
      </c>
      <c r="J112" s="56" t="s">
        <v>15</v>
      </c>
      <c r="K112" s="171"/>
      <c r="L112" s="211"/>
      <c r="M112" s="185"/>
      <c r="N112" s="188"/>
      <c r="O112" s="171"/>
      <c r="P112" s="171"/>
    </row>
    <row r="113" spans="1:16" ht="41.25" thickBot="1" x14ac:dyDescent="0.4">
      <c r="A113" s="188"/>
      <c r="B113" s="208"/>
      <c r="C113" s="183"/>
      <c r="D113" s="193"/>
      <c r="E113" s="215"/>
      <c r="F113" s="195"/>
      <c r="G113" s="193"/>
      <c r="H113" s="54" t="s">
        <v>16</v>
      </c>
      <c r="I113" s="55" t="s">
        <v>148</v>
      </c>
      <c r="J113" s="70">
        <v>1</v>
      </c>
      <c r="K113" s="172"/>
      <c r="L113" s="212"/>
      <c r="M113" s="185"/>
      <c r="N113" s="188"/>
      <c r="O113" s="172"/>
      <c r="P113" s="172"/>
    </row>
    <row r="114" spans="1:16" ht="21" customHeight="1" thickBot="1" x14ac:dyDescent="0.4">
      <c r="A114" s="188"/>
      <c r="B114" s="208"/>
      <c r="C114" s="181">
        <v>3</v>
      </c>
      <c r="D114" s="192" t="s">
        <v>149</v>
      </c>
      <c r="E114" s="213">
        <v>1</v>
      </c>
      <c r="F114" s="194" t="s">
        <v>13</v>
      </c>
      <c r="G114" s="192" t="s">
        <v>150</v>
      </c>
      <c r="H114" s="54" t="s">
        <v>14</v>
      </c>
      <c r="I114" s="55" t="s">
        <v>151</v>
      </c>
      <c r="J114" s="56" t="s">
        <v>15</v>
      </c>
      <c r="K114" s="170"/>
      <c r="L114" s="210">
        <f>K114*E114/100</f>
        <v>0</v>
      </c>
      <c r="M114" s="185"/>
      <c r="N114" s="188"/>
      <c r="O114" s="170"/>
      <c r="P114" s="170"/>
    </row>
    <row r="115" spans="1:16" ht="39" customHeight="1" thickBot="1" x14ac:dyDescent="0.4">
      <c r="A115" s="188"/>
      <c r="B115" s="208"/>
      <c r="C115" s="183"/>
      <c r="D115" s="193"/>
      <c r="E115" s="214"/>
      <c r="F115" s="195"/>
      <c r="G115" s="193"/>
      <c r="H115" s="64" t="s">
        <v>16</v>
      </c>
      <c r="I115" s="190" t="s">
        <v>152</v>
      </c>
      <c r="J115" s="191"/>
      <c r="K115" s="171"/>
      <c r="L115" s="211"/>
      <c r="M115" s="185"/>
      <c r="N115" s="188"/>
      <c r="O115" s="171"/>
      <c r="P115" s="171"/>
    </row>
    <row r="116" spans="1:16" ht="21" customHeight="1" thickBot="1" x14ac:dyDescent="0.4">
      <c r="A116" s="188"/>
      <c r="B116" s="208"/>
      <c r="C116" s="181">
        <v>4</v>
      </c>
      <c r="D116" s="192" t="s">
        <v>153</v>
      </c>
      <c r="E116" s="214"/>
      <c r="F116" s="194" t="s">
        <v>28</v>
      </c>
      <c r="G116" s="192" t="s">
        <v>146</v>
      </c>
      <c r="H116" s="54" t="s">
        <v>14</v>
      </c>
      <c r="I116" s="55" t="s">
        <v>154</v>
      </c>
      <c r="J116" s="56" t="s">
        <v>15</v>
      </c>
      <c r="K116" s="171"/>
      <c r="L116" s="211"/>
      <c r="M116" s="185"/>
      <c r="N116" s="188"/>
      <c r="O116" s="171"/>
      <c r="P116" s="171"/>
    </row>
    <row r="117" spans="1:16" ht="31.35" customHeight="1" thickBot="1" x14ac:dyDescent="0.4">
      <c r="A117" s="188"/>
      <c r="B117" s="208"/>
      <c r="C117" s="183"/>
      <c r="D117" s="193"/>
      <c r="E117" s="215"/>
      <c r="F117" s="195"/>
      <c r="G117" s="193"/>
      <c r="H117" s="54" t="s">
        <v>16</v>
      </c>
      <c r="I117" s="55" t="s">
        <v>155</v>
      </c>
      <c r="J117" s="70">
        <v>1</v>
      </c>
      <c r="K117" s="172"/>
      <c r="L117" s="212"/>
      <c r="M117" s="185"/>
      <c r="N117" s="188"/>
      <c r="O117" s="172"/>
      <c r="P117" s="172"/>
    </row>
    <row r="118" spans="1:16" ht="33" thickBot="1" x14ac:dyDescent="0.4">
      <c r="A118" s="188"/>
      <c r="B118" s="208"/>
      <c r="C118" s="152"/>
      <c r="D118" s="32"/>
      <c r="E118" s="145"/>
      <c r="F118" s="31"/>
      <c r="G118" s="29"/>
      <c r="H118" s="31"/>
      <c r="I118" s="32"/>
      <c r="J118" s="33"/>
      <c r="K118" s="146"/>
      <c r="L118" s="153"/>
      <c r="M118" s="185"/>
      <c r="N118" s="188"/>
      <c r="O118" s="149"/>
      <c r="P118" s="150"/>
    </row>
    <row r="119" spans="1:16" ht="41.25" thickBot="1" x14ac:dyDescent="0.4">
      <c r="A119" s="188"/>
      <c r="B119" s="208"/>
      <c r="C119" s="181">
        <v>5</v>
      </c>
      <c r="D119" s="192" t="s">
        <v>156</v>
      </c>
      <c r="E119" s="196">
        <v>0.5</v>
      </c>
      <c r="F119" s="194" t="s">
        <v>28</v>
      </c>
      <c r="G119" s="79" t="s">
        <v>157</v>
      </c>
      <c r="H119" s="54" t="s">
        <v>14</v>
      </c>
      <c r="I119" s="55" t="s">
        <v>158</v>
      </c>
      <c r="J119" s="56" t="s">
        <v>15</v>
      </c>
      <c r="K119" s="170"/>
      <c r="L119" s="210">
        <f>K119*E119/100</f>
        <v>0</v>
      </c>
      <c r="M119" s="185"/>
      <c r="N119" s="188"/>
      <c r="O119" s="170"/>
      <c r="P119" s="170"/>
    </row>
    <row r="120" spans="1:16" ht="41.25" thickBot="1" x14ac:dyDescent="0.4">
      <c r="A120" s="188"/>
      <c r="B120" s="208"/>
      <c r="C120" s="183"/>
      <c r="D120" s="193"/>
      <c r="E120" s="198"/>
      <c r="F120" s="195"/>
      <c r="G120" s="80" t="s">
        <v>159</v>
      </c>
      <c r="H120" s="54" t="s">
        <v>16</v>
      </c>
      <c r="I120" s="55" t="s">
        <v>160</v>
      </c>
      <c r="J120" s="70">
        <v>1</v>
      </c>
      <c r="K120" s="172"/>
      <c r="L120" s="212"/>
      <c r="M120" s="185"/>
      <c r="N120" s="188"/>
      <c r="O120" s="172"/>
      <c r="P120" s="172"/>
    </row>
    <row r="121" spans="1:16" ht="33" thickBot="1" x14ac:dyDescent="0.4">
      <c r="A121" s="188"/>
      <c r="B121" s="208"/>
      <c r="C121" s="152"/>
      <c r="D121" s="32"/>
      <c r="E121" s="145"/>
      <c r="F121" s="31"/>
      <c r="G121" s="29"/>
      <c r="H121" s="31"/>
      <c r="I121" s="32"/>
      <c r="J121" s="33"/>
      <c r="K121" s="146"/>
      <c r="L121" s="153"/>
      <c r="M121" s="185"/>
      <c r="N121" s="188"/>
      <c r="O121" s="149"/>
      <c r="P121" s="150"/>
    </row>
    <row r="122" spans="1:16" ht="21" customHeight="1" thickBot="1" x14ac:dyDescent="0.4">
      <c r="A122" s="188"/>
      <c r="B122" s="208"/>
      <c r="C122" s="181">
        <v>6</v>
      </c>
      <c r="D122" s="241" t="s">
        <v>161</v>
      </c>
      <c r="E122" s="244">
        <v>0.5</v>
      </c>
      <c r="F122" s="246" t="s">
        <v>13</v>
      </c>
      <c r="G122" s="38" t="s">
        <v>162</v>
      </c>
      <c r="H122" s="54" t="s">
        <v>14</v>
      </c>
      <c r="I122" s="55" t="s">
        <v>163</v>
      </c>
      <c r="J122" s="56" t="s">
        <v>15</v>
      </c>
      <c r="K122" s="170"/>
      <c r="L122" s="210">
        <f>K122*E122/100</f>
        <v>0</v>
      </c>
      <c r="M122" s="185"/>
      <c r="N122" s="188"/>
      <c r="O122" s="170"/>
      <c r="P122" s="170"/>
    </row>
    <row r="123" spans="1:16" ht="21" customHeight="1" thickBot="1" x14ac:dyDescent="0.4">
      <c r="A123" s="188"/>
      <c r="B123" s="209"/>
      <c r="C123" s="183"/>
      <c r="D123" s="243"/>
      <c r="E123" s="245"/>
      <c r="F123" s="247"/>
      <c r="G123" s="36" t="s">
        <v>164</v>
      </c>
      <c r="H123" s="54" t="s">
        <v>16</v>
      </c>
      <c r="I123" s="55" t="s">
        <v>165</v>
      </c>
      <c r="J123" s="70">
        <v>1</v>
      </c>
      <c r="K123" s="172"/>
      <c r="L123" s="212"/>
      <c r="M123" s="186"/>
      <c r="N123" s="188"/>
      <c r="O123" s="172"/>
      <c r="P123" s="172"/>
    </row>
    <row r="124" spans="1:16" ht="33" thickBot="1" x14ac:dyDescent="0.4">
      <c r="A124" s="188"/>
      <c r="B124" s="156"/>
      <c r="C124" s="153"/>
      <c r="D124" s="32"/>
      <c r="E124" s="145"/>
      <c r="F124" s="31"/>
      <c r="G124" s="29"/>
      <c r="H124" s="29"/>
      <c r="I124" s="29"/>
      <c r="J124" s="29"/>
      <c r="K124" s="29"/>
      <c r="L124" s="153"/>
      <c r="M124" s="154"/>
      <c r="N124" s="188"/>
      <c r="O124" s="147"/>
      <c r="P124" s="148"/>
    </row>
    <row r="125" spans="1:16" ht="21" customHeight="1" thickBot="1" x14ac:dyDescent="0.4">
      <c r="A125" s="188"/>
      <c r="B125" s="207">
        <v>11</v>
      </c>
      <c r="C125" s="181">
        <v>1</v>
      </c>
      <c r="D125" s="192" t="s">
        <v>166</v>
      </c>
      <c r="E125" s="196">
        <v>0.25</v>
      </c>
      <c r="F125" s="194" t="s">
        <v>13</v>
      </c>
      <c r="G125" s="81" t="s">
        <v>167</v>
      </c>
      <c r="H125" s="64" t="s">
        <v>14</v>
      </c>
      <c r="I125" s="65" t="s">
        <v>168</v>
      </c>
      <c r="J125" s="66" t="s">
        <v>15</v>
      </c>
      <c r="K125" s="170"/>
      <c r="L125" s="210">
        <f>K125*E125/100</f>
        <v>0</v>
      </c>
      <c r="M125" s="184">
        <f>SUM(L125:L162)</f>
        <v>0</v>
      </c>
      <c r="N125" s="188"/>
      <c r="O125" s="170"/>
      <c r="P125" s="170"/>
    </row>
    <row r="126" spans="1:16" ht="21" customHeight="1" thickBot="1" x14ac:dyDescent="0.4">
      <c r="A126" s="188"/>
      <c r="B126" s="208"/>
      <c r="C126" s="183"/>
      <c r="D126" s="193"/>
      <c r="E126" s="198"/>
      <c r="F126" s="195"/>
      <c r="G126" s="80" t="s">
        <v>169</v>
      </c>
      <c r="H126" s="54" t="s">
        <v>16</v>
      </c>
      <c r="I126" s="55" t="s">
        <v>170</v>
      </c>
      <c r="J126" s="74">
        <v>1</v>
      </c>
      <c r="K126" s="172"/>
      <c r="L126" s="212"/>
      <c r="M126" s="185"/>
      <c r="N126" s="188"/>
      <c r="O126" s="172"/>
      <c r="P126" s="172"/>
    </row>
    <row r="127" spans="1:16" ht="47.25" customHeight="1" thickBot="1" x14ac:dyDescent="0.4">
      <c r="A127" s="188"/>
      <c r="B127" s="208"/>
      <c r="C127" s="181">
        <v>2</v>
      </c>
      <c r="D127" s="203" t="s">
        <v>849</v>
      </c>
      <c r="E127" s="213">
        <v>1</v>
      </c>
      <c r="F127" s="201" t="s">
        <v>13</v>
      </c>
      <c r="G127" s="203" t="s">
        <v>850</v>
      </c>
      <c r="H127" s="54" t="s">
        <v>16</v>
      </c>
      <c r="I127" s="55" t="s">
        <v>851</v>
      </c>
      <c r="J127" s="159" t="s">
        <v>15</v>
      </c>
      <c r="K127" s="170"/>
      <c r="L127" s="210">
        <f>K127*E127/100</f>
        <v>0</v>
      </c>
      <c r="M127" s="185"/>
      <c r="N127" s="188"/>
      <c r="O127" s="170"/>
      <c r="P127" s="170"/>
    </row>
    <row r="128" spans="1:16" ht="47.25" customHeight="1" thickBot="1" x14ac:dyDescent="0.4">
      <c r="A128" s="188"/>
      <c r="B128" s="208"/>
      <c r="C128" s="183"/>
      <c r="D128" s="204"/>
      <c r="E128" s="215"/>
      <c r="F128" s="202"/>
      <c r="G128" s="204"/>
      <c r="H128" s="54" t="s">
        <v>14</v>
      </c>
      <c r="I128" s="55" t="s">
        <v>852</v>
      </c>
      <c r="J128" s="162">
        <v>1</v>
      </c>
      <c r="K128" s="172"/>
      <c r="L128" s="212"/>
      <c r="M128" s="185"/>
      <c r="N128" s="188"/>
      <c r="O128" s="172"/>
      <c r="P128" s="172"/>
    </row>
    <row r="129" spans="1:16" ht="41.25" thickBot="1" x14ac:dyDescent="0.4">
      <c r="A129" s="188"/>
      <c r="B129" s="208"/>
      <c r="C129" s="181">
        <v>3</v>
      </c>
      <c r="D129" s="192" t="s">
        <v>171</v>
      </c>
      <c r="E129" s="196">
        <v>0.2</v>
      </c>
      <c r="F129" s="194" t="s">
        <v>13</v>
      </c>
      <c r="G129" s="79" t="s">
        <v>172</v>
      </c>
      <c r="H129" s="54" t="s">
        <v>14</v>
      </c>
      <c r="I129" s="55" t="s">
        <v>168</v>
      </c>
      <c r="J129" s="66" t="s">
        <v>15</v>
      </c>
      <c r="K129" s="170"/>
      <c r="L129" s="210">
        <f>K129*E129/100</f>
        <v>0</v>
      </c>
      <c r="M129" s="185"/>
      <c r="N129" s="188"/>
      <c r="O129" s="170"/>
      <c r="P129" s="170"/>
    </row>
    <row r="130" spans="1:16" ht="21" customHeight="1" thickBot="1" x14ac:dyDescent="0.4">
      <c r="A130" s="188"/>
      <c r="B130" s="208"/>
      <c r="C130" s="183"/>
      <c r="D130" s="193"/>
      <c r="E130" s="198"/>
      <c r="F130" s="195"/>
      <c r="G130" s="80" t="s">
        <v>169</v>
      </c>
      <c r="H130" s="54" t="s">
        <v>16</v>
      </c>
      <c r="I130" s="55" t="s">
        <v>170</v>
      </c>
      <c r="J130" s="74">
        <v>1</v>
      </c>
      <c r="K130" s="172"/>
      <c r="L130" s="212"/>
      <c r="M130" s="185"/>
      <c r="N130" s="188"/>
      <c r="O130" s="172"/>
      <c r="P130" s="172"/>
    </row>
    <row r="131" spans="1:16" ht="21" customHeight="1" thickBot="1" x14ac:dyDescent="0.4">
      <c r="A131" s="188"/>
      <c r="B131" s="208"/>
      <c r="C131" s="181">
        <v>4</v>
      </c>
      <c r="D131" s="192" t="s">
        <v>173</v>
      </c>
      <c r="E131" s="196">
        <v>0.2</v>
      </c>
      <c r="F131" s="194" t="s">
        <v>13</v>
      </c>
      <c r="G131" s="79" t="s">
        <v>174</v>
      </c>
      <c r="H131" s="54" t="s">
        <v>14</v>
      </c>
      <c r="I131" s="55" t="s">
        <v>168</v>
      </c>
      <c r="J131" s="66" t="s">
        <v>15</v>
      </c>
      <c r="K131" s="170"/>
      <c r="L131" s="210">
        <f>K131*E131/100</f>
        <v>0</v>
      </c>
      <c r="M131" s="185"/>
      <c r="N131" s="188"/>
      <c r="O131" s="170"/>
      <c r="P131" s="170"/>
    </row>
    <row r="132" spans="1:16" ht="21" customHeight="1" thickBot="1" x14ac:dyDescent="0.4">
      <c r="A132" s="188"/>
      <c r="B132" s="208"/>
      <c r="C132" s="183"/>
      <c r="D132" s="193"/>
      <c r="E132" s="198"/>
      <c r="F132" s="195"/>
      <c r="G132" s="80" t="s">
        <v>169</v>
      </c>
      <c r="H132" s="54" t="s">
        <v>16</v>
      </c>
      <c r="I132" s="55" t="s">
        <v>170</v>
      </c>
      <c r="J132" s="74">
        <v>1</v>
      </c>
      <c r="K132" s="172"/>
      <c r="L132" s="212"/>
      <c r="M132" s="185"/>
      <c r="N132" s="188"/>
      <c r="O132" s="172"/>
      <c r="P132" s="172"/>
    </row>
    <row r="133" spans="1:16" ht="21" thickBot="1" x14ac:dyDescent="0.4">
      <c r="A133" s="188"/>
      <c r="B133" s="208"/>
      <c r="C133" s="181">
        <v>5</v>
      </c>
      <c r="D133" s="192" t="s">
        <v>175</v>
      </c>
      <c r="E133" s="196">
        <v>0.2</v>
      </c>
      <c r="F133" s="194" t="s">
        <v>13</v>
      </c>
      <c r="G133" s="79" t="s">
        <v>176</v>
      </c>
      <c r="H133" s="54" t="s">
        <v>14</v>
      </c>
      <c r="I133" s="55" t="s">
        <v>168</v>
      </c>
      <c r="J133" s="66" t="s">
        <v>15</v>
      </c>
      <c r="K133" s="170"/>
      <c r="L133" s="210">
        <f>K133*E133/100</f>
        <v>0</v>
      </c>
      <c r="M133" s="185"/>
      <c r="N133" s="188"/>
      <c r="O133" s="170"/>
      <c r="P133" s="170"/>
    </row>
    <row r="134" spans="1:16" ht="21" customHeight="1" thickBot="1" x14ac:dyDescent="0.4">
      <c r="A134" s="188"/>
      <c r="B134" s="208"/>
      <c r="C134" s="183"/>
      <c r="D134" s="193"/>
      <c r="E134" s="198"/>
      <c r="F134" s="195"/>
      <c r="G134" s="80" t="s">
        <v>169</v>
      </c>
      <c r="H134" s="54" t="s">
        <v>16</v>
      </c>
      <c r="I134" s="55" t="s">
        <v>170</v>
      </c>
      <c r="J134" s="74">
        <v>1</v>
      </c>
      <c r="K134" s="172"/>
      <c r="L134" s="212"/>
      <c r="M134" s="185"/>
      <c r="N134" s="188"/>
      <c r="O134" s="172"/>
      <c r="P134" s="172"/>
    </row>
    <row r="135" spans="1:16" ht="33" thickBot="1" x14ac:dyDescent="0.4">
      <c r="A135" s="188"/>
      <c r="B135" s="208"/>
      <c r="C135" s="152"/>
      <c r="D135" s="32"/>
      <c r="E135" s="145"/>
      <c r="F135" s="31"/>
      <c r="G135" s="29"/>
      <c r="H135" s="31"/>
      <c r="I135" s="32"/>
      <c r="J135" s="33"/>
      <c r="K135" s="146"/>
      <c r="L135" s="153"/>
      <c r="M135" s="185"/>
      <c r="N135" s="188"/>
      <c r="O135" s="149"/>
      <c r="P135" s="150"/>
    </row>
    <row r="136" spans="1:16" ht="53.1" customHeight="1" thickBot="1" x14ac:dyDescent="0.4">
      <c r="A136" s="188"/>
      <c r="B136" s="208"/>
      <c r="C136" s="181">
        <v>6</v>
      </c>
      <c r="D136" s="192" t="s">
        <v>177</v>
      </c>
      <c r="E136" s="196">
        <v>0.5</v>
      </c>
      <c r="F136" s="194" t="s">
        <v>178</v>
      </c>
      <c r="G136" s="79" t="s">
        <v>179</v>
      </c>
      <c r="H136" s="84" t="s">
        <v>14</v>
      </c>
      <c r="I136" s="82" t="s">
        <v>168</v>
      </c>
      <c r="J136" s="83" t="s">
        <v>15</v>
      </c>
      <c r="K136" s="170"/>
      <c r="L136" s="210">
        <f>K136*E136/100</f>
        <v>0</v>
      </c>
      <c r="M136" s="185"/>
      <c r="N136" s="188"/>
      <c r="O136" s="170"/>
      <c r="P136" s="170"/>
    </row>
    <row r="137" spans="1:16" ht="21" customHeight="1" thickBot="1" x14ac:dyDescent="0.4">
      <c r="A137" s="188"/>
      <c r="B137" s="208"/>
      <c r="C137" s="183"/>
      <c r="D137" s="193"/>
      <c r="E137" s="198"/>
      <c r="F137" s="195"/>
      <c r="G137" s="80" t="s">
        <v>169</v>
      </c>
      <c r="H137" s="54" t="s">
        <v>16</v>
      </c>
      <c r="I137" s="55" t="s">
        <v>170</v>
      </c>
      <c r="J137" s="74">
        <v>1</v>
      </c>
      <c r="K137" s="172"/>
      <c r="L137" s="212"/>
      <c r="M137" s="185"/>
      <c r="N137" s="188"/>
      <c r="O137" s="172"/>
      <c r="P137" s="172"/>
    </row>
    <row r="138" spans="1:16" ht="41.25" thickBot="1" x14ac:dyDescent="0.4">
      <c r="A138" s="188"/>
      <c r="B138" s="208"/>
      <c r="C138" s="181">
        <v>7</v>
      </c>
      <c r="D138" s="192" t="s">
        <v>686</v>
      </c>
      <c r="E138" s="196">
        <v>0.2</v>
      </c>
      <c r="F138" s="194" t="s">
        <v>13</v>
      </c>
      <c r="G138" s="81" t="s">
        <v>827</v>
      </c>
      <c r="H138" s="64" t="s">
        <v>14</v>
      </c>
      <c r="I138" s="65" t="s">
        <v>168</v>
      </c>
      <c r="J138" s="66" t="s">
        <v>15</v>
      </c>
      <c r="K138" s="170"/>
      <c r="L138" s="210">
        <f>K138*E138/100</f>
        <v>0</v>
      </c>
      <c r="M138" s="185"/>
      <c r="N138" s="188"/>
      <c r="O138" s="170"/>
      <c r="P138" s="170"/>
    </row>
    <row r="139" spans="1:16" ht="35.85" customHeight="1" thickBot="1" x14ac:dyDescent="0.4">
      <c r="A139" s="188"/>
      <c r="B139" s="208"/>
      <c r="C139" s="183"/>
      <c r="D139" s="193"/>
      <c r="E139" s="198"/>
      <c r="F139" s="195"/>
      <c r="G139" s="80" t="s">
        <v>828</v>
      </c>
      <c r="H139" s="84" t="s">
        <v>16</v>
      </c>
      <c r="I139" s="82" t="s">
        <v>170</v>
      </c>
      <c r="J139" s="74">
        <v>1</v>
      </c>
      <c r="K139" s="172"/>
      <c r="L139" s="212"/>
      <c r="M139" s="185"/>
      <c r="N139" s="188"/>
      <c r="O139" s="172"/>
      <c r="P139" s="172"/>
    </row>
    <row r="140" spans="1:16" ht="27.6" customHeight="1" thickBot="1" x14ac:dyDescent="0.4">
      <c r="A140" s="188"/>
      <c r="B140" s="248"/>
      <c r="C140" s="181">
        <v>8</v>
      </c>
      <c r="D140" s="192" t="s">
        <v>687</v>
      </c>
      <c r="E140" s="196">
        <v>0.2</v>
      </c>
      <c r="F140" s="194" t="s">
        <v>13</v>
      </c>
      <c r="G140" s="192" t="s">
        <v>688</v>
      </c>
      <c r="H140" s="72" t="s">
        <v>14</v>
      </c>
      <c r="I140" s="55" t="s">
        <v>689</v>
      </c>
      <c r="J140" s="56" t="s">
        <v>15</v>
      </c>
      <c r="K140" s="170"/>
      <c r="L140" s="210">
        <f>K140*E140/100</f>
        <v>0</v>
      </c>
      <c r="M140" s="185"/>
      <c r="N140" s="188"/>
      <c r="O140" s="170"/>
      <c r="P140" s="170"/>
    </row>
    <row r="141" spans="1:16" ht="21.75" customHeight="1" thickBot="1" x14ac:dyDescent="0.4">
      <c r="A141" s="188"/>
      <c r="B141" s="248"/>
      <c r="C141" s="183"/>
      <c r="D141" s="193"/>
      <c r="E141" s="198"/>
      <c r="F141" s="195"/>
      <c r="G141" s="193"/>
      <c r="H141" s="85" t="s">
        <v>16</v>
      </c>
      <c r="I141" s="86" t="s">
        <v>170</v>
      </c>
      <c r="J141" s="78">
        <v>1</v>
      </c>
      <c r="K141" s="172"/>
      <c r="L141" s="212"/>
      <c r="M141" s="185"/>
      <c r="N141" s="188"/>
      <c r="O141" s="172"/>
      <c r="P141" s="172"/>
    </row>
    <row r="142" spans="1:16" ht="21.75" customHeight="1" thickBot="1" x14ac:dyDescent="0.4">
      <c r="A142" s="188"/>
      <c r="B142" s="248"/>
      <c r="C142" s="181">
        <v>9</v>
      </c>
      <c r="D142" s="203" t="s">
        <v>853</v>
      </c>
      <c r="E142" s="213">
        <v>3</v>
      </c>
      <c r="F142" s="261" t="s">
        <v>28</v>
      </c>
      <c r="G142" s="203" t="s">
        <v>858</v>
      </c>
      <c r="H142" s="160" t="s">
        <v>14</v>
      </c>
      <c r="I142" s="65" t="s">
        <v>861</v>
      </c>
      <c r="J142" s="66" t="s">
        <v>15</v>
      </c>
      <c r="K142" s="170"/>
      <c r="L142" s="264">
        <f>K142*E142/100</f>
        <v>0</v>
      </c>
      <c r="M142" s="185"/>
      <c r="N142" s="188"/>
      <c r="O142" s="170"/>
      <c r="P142" s="170"/>
    </row>
    <row r="143" spans="1:16" ht="21.75" customHeight="1" thickBot="1" x14ac:dyDescent="0.4">
      <c r="A143" s="188"/>
      <c r="B143" s="248"/>
      <c r="C143" s="183"/>
      <c r="D143" s="204"/>
      <c r="E143" s="214"/>
      <c r="F143" s="262"/>
      <c r="G143" s="204"/>
      <c r="H143" s="160" t="s">
        <v>16</v>
      </c>
      <c r="I143" s="190" t="s">
        <v>152</v>
      </c>
      <c r="J143" s="229"/>
      <c r="K143" s="171"/>
      <c r="L143" s="265"/>
      <c r="M143" s="185"/>
      <c r="N143" s="188"/>
      <c r="O143" s="171"/>
      <c r="P143" s="171"/>
    </row>
    <row r="144" spans="1:16" ht="43.5" customHeight="1" thickBot="1" x14ac:dyDescent="0.4">
      <c r="A144" s="188"/>
      <c r="B144" s="248"/>
      <c r="C144" s="181">
        <v>10</v>
      </c>
      <c r="D144" s="203" t="s">
        <v>854</v>
      </c>
      <c r="E144" s="214"/>
      <c r="F144" s="262"/>
      <c r="G144" s="203" t="s">
        <v>859</v>
      </c>
      <c r="H144" s="160" t="s">
        <v>14</v>
      </c>
      <c r="I144" s="65" t="s">
        <v>862</v>
      </c>
      <c r="J144" s="66" t="s">
        <v>15</v>
      </c>
      <c r="K144" s="171"/>
      <c r="L144" s="265"/>
      <c r="M144" s="185"/>
      <c r="N144" s="188"/>
      <c r="O144" s="171"/>
      <c r="P144" s="171"/>
    </row>
    <row r="145" spans="1:16" ht="21.75" customHeight="1" thickBot="1" x14ac:dyDescent="0.4">
      <c r="A145" s="188"/>
      <c r="B145" s="248"/>
      <c r="C145" s="183"/>
      <c r="D145" s="204"/>
      <c r="E145" s="214"/>
      <c r="F145" s="262"/>
      <c r="G145" s="204"/>
      <c r="H145" s="160" t="s">
        <v>16</v>
      </c>
      <c r="I145" s="190" t="s">
        <v>152</v>
      </c>
      <c r="J145" s="229"/>
      <c r="K145" s="171"/>
      <c r="L145" s="265"/>
      <c r="M145" s="185"/>
      <c r="N145" s="188"/>
      <c r="O145" s="171"/>
      <c r="P145" s="171"/>
    </row>
    <row r="146" spans="1:16" ht="48.75" customHeight="1" thickBot="1" x14ac:dyDescent="0.4">
      <c r="A146" s="188"/>
      <c r="B146" s="248"/>
      <c r="C146" s="181">
        <v>11</v>
      </c>
      <c r="D146" s="203" t="s">
        <v>855</v>
      </c>
      <c r="E146" s="214"/>
      <c r="F146" s="262"/>
      <c r="G146" s="203" t="s">
        <v>858</v>
      </c>
      <c r="H146" s="160" t="s">
        <v>14</v>
      </c>
      <c r="I146" s="65" t="s">
        <v>863</v>
      </c>
      <c r="J146" s="66" t="s">
        <v>15</v>
      </c>
      <c r="K146" s="171"/>
      <c r="L146" s="265"/>
      <c r="M146" s="185"/>
      <c r="N146" s="188"/>
      <c r="O146" s="171"/>
      <c r="P146" s="171"/>
    </row>
    <row r="147" spans="1:16" ht="21.75" customHeight="1" thickBot="1" x14ac:dyDescent="0.4">
      <c r="A147" s="188"/>
      <c r="B147" s="248"/>
      <c r="C147" s="183"/>
      <c r="D147" s="204"/>
      <c r="E147" s="214"/>
      <c r="F147" s="262"/>
      <c r="G147" s="204"/>
      <c r="H147" s="160" t="s">
        <v>16</v>
      </c>
      <c r="I147" s="190" t="s">
        <v>152</v>
      </c>
      <c r="J147" s="229"/>
      <c r="K147" s="171"/>
      <c r="L147" s="265"/>
      <c r="M147" s="185"/>
      <c r="N147" s="188"/>
      <c r="O147" s="171"/>
      <c r="P147" s="171"/>
    </row>
    <row r="148" spans="1:16" ht="33.75" customHeight="1" thickBot="1" x14ac:dyDescent="0.4">
      <c r="A148" s="188"/>
      <c r="B148" s="248"/>
      <c r="C148" s="181">
        <v>12</v>
      </c>
      <c r="D148" s="203" t="s">
        <v>856</v>
      </c>
      <c r="E148" s="214"/>
      <c r="F148" s="262"/>
      <c r="G148" s="203" t="s">
        <v>860</v>
      </c>
      <c r="H148" s="160" t="s">
        <v>14</v>
      </c>
      <c r="I148" s="65" t="s">
        <v>864</v>
      </c>
      <c r="J148" s="66" t="s">
        <v>15</v>
      </c>
      <c r="K148" s="171"/>
      <c r="L148" s="265"/>
      <c r="M148" s="185"/>
      <c r="N148" s="188"/>
      <c r="O148" s="171"/>
      <c r="P148" s="171"/>
    </row>
    <row r="149" spans="1:16" ht="33.75" customHeight="1" thickBot="1" x14ac:dyDescent="0.4">
      <c r="A149" s="188"/>
      <c r="B149" s="248"/>
      <c r="C149" s="183"/>
      <c r="D149" s="204"/>
      <c r="E149" s="214"/>
      <c r="F149" s="262"/>
      <c r="G149" s="204"/>
      <c r="H149" s="160" t="s">
        <v>16</v>
      </c>
      <c r="I149" s="190" t="s">
        <v>152</v>
      </c>
      <c r="J149" s="229"/>
      <c r="K149" s="171"/>
      <c r="L149" s="265"/>
      <c r="M149" s="185"/>
      <c r="N149" s="188"/>
      <c r="O149" s="171"/>
      <c r="P149" s="171"/>
    </row>
    <row r="150" spans="1:16" ht="66.75" customHeight="1" thickBot="1" x14ac:dyDescent="0.4">
      <c r="A150" s="188"/>
      <c r="B150" s="248"/>
      <c r="C150" s="181">
        <v>13</v>
      </c>
      <c r="D150" s="203" t="s">
        <v>857</v>
      </c>
      <c r="E150" s="214"/>
      <c r="F150" s="262"/>
      <c r="G150" s="203" t="s">
        <v>860</v>
      </c>
      <c r="H150" s="160" t="s">
        <v>14</v>
      </c>
      <c r="I150" s="65" t="s">
        <v>866</v>
      </c>
      <c r="J150" s="66" t="s">
        <v>15</v>
      </c>
      <c r="K150" s="171"/>
      <c r="L150" s="265"/>
      <c r="M150" s="185"/>
      <c r="N150" s="188"/>
      <c r="O150" s="171"/>
      <c r="P150" s="171"/>
    </row>
    <row r="151" spans="1:16" ht="66.75" customHeight="1" thickBot="1" x14ac:dyDescent="0.4">
      <c r="A151" s="188"/>
      <c r="B151" s="248"/>
      <c r="C151" s="183"/>
      <c r="D151" s="204"/>
      <c r="E151" s="215"/>
      <c r="F151" s="263"/>
      <c r="G151" s="204"/>
      <c r="H151" s="84" t="s">
        <v>16</v>
      </c>
      <c r="I151" s="82" t="s">
        <v>865</v>
      </c>
      <c r="J151" s="74">
        <v>1</v>
      </c>
      <c r="K151" s="172"/>
      <c r="L151" s="266"/>
      <c r="M151" s="185"/>
      <c r="N151" s="188"/>
      <c r="O151" s="172"/>
      <c r="P151" s="172"/>
    </row>
    <row r="152" spans="1:16" ht="21" customHeight="1" thickBot="1" x14ac:dyDescent="0.4">
      <c r="A152" s="188"/>
      <c r="B152" s="208"/>
      <c r="C152" s="181">
        <v>14</v>
      </c>
      <c r="D152" s="241" t="s">
        <v>180</v>
      </c>
      <c r="E152" s="244">
        <v>0.25</v>
      </c>
      <c r="F152" s="246" t="s">
        <v>178</v>
      </c>
      <c r="G152" s="241" t="s">
        <v>690</v>
      </c>
      <c r="H152" s="54" t="s">
        <v>14</v>
      </c>
      <c r="I152" s="55" t="s">
        <v>181</v>
      </c>
      <c r="J152" s="66" t="s">
        <v>15</v>
      </c>
      <c r="K152" s="170"/>
      <c r="L152" s="210">
        <f>K152*E152/100</f>
        <v>0</v>
      </c>
      <c r="M152" s="185"/>
      <c r="N152" s="188"/>
      <c r="O152" s="170"/>
      <c r="P152" s="170"/>
    </row>
    <row r="153" spans="1:16" ht="21.4" customHeight="1" thickBot="1" x14ac:dyDescent="0.4">
      <c r="A153" s="188"/>
      <c r="B153" s="208"/>
      <c r="C153" s="183"/>
      <c r="D153" s="243"/>
      <c r="E153" s="245"/>
      <c r="F153" s="247"/>
      <c r="G153" s="243"/>
      <c r="H153" s="54" t="s">
        <v>16</v>
      </c>
      <c r="I153" s="55" t="s">
        <v>170</v>
      </c>
      <c r="J153" s="74">
        <v>1</v>
      </c>
      <c r="K153" s="172"/>
      <c r="L153" s="212"/>
      <c r="M153" s="185"/>
      <c r="N153" s="188"/>
      <c r="O153" s="172"/>
      <c r="P153" s="172"/>
    </row>
    <row r="154" spans="1:16" ht="33" thickBot="1" x14ac:dyDescent="0.4">
      <c r="A154" s="188"/>
      <c r="B154" s="208"/>
      <c r="C154" s="152"/>
      <c r="D154" s="32"/>
      <c r="E154" s="145"/>
      <c r="F154" s="31"/>
      <c r="G154" s="29"/>
      <c r="H154" s="31"/>
      <c r="I154" s="32"/>
      <c r="J154" s="33"/>
      <c r="K154" s="146"/>
      <c r="L154" s="153"/>
      <c r="M154" s="185"/>
      <c r="N154" s="188"/>
      <c r="O154" s="149"/>
      <c r="P154" s="150"/>
    </row>
    <row r="155" spans="1:16" ht="57.4" customHeight="1" thickBot="1" x14ac:dyDescent="0.4">
      <c r="A155" s="188"/>
      <c r="B155" s="208"/>
      <c r="C155" s="181">
        <v>10</v>
      </c>
      <c r="D155" s="241" t="s">
        <v>182</v>
      </c>
      <c r="E155" s="244">
        <v>0.5</v>
      </c>
      <c r="F155" s="246" t="s">
        <v>13</v>
      </c>
      <c r="G155" s="241" t="s">
        <v>691</v>
      </c>
      <c r="H155" s="54" t="s">
        <v>14</v>
      </c>
      <c r="I155" s="55" t="s">
        <v>183</v>
      </c>
      <c r="J155" s="66" t="s">
        <v>15</v>
      </c>
      <c r="K155" s="170"/>
      <c r="L155" s="210">
        <f>K155*E155/100</f>
        <v>0</v>
      </c>
      <c r="M155" s="185"/>
      <c r="N155" s="188"/>
      <c r="O155" s="170"/>
      <c r="P155" s="170"/>
    </row>
    <row r="156" spans="1:16" ht="21.4" customHeight="1" thickBot="1" x14ac:dyDescent="0.4">
      <c r="A156" s="188"/>
      <c r="B156" s="208"/>
      <c r="C156" s="183"/>
      <c r="D156" s="243"/>
      <c r="E156" s="245"/>
      <c r="F156" s="247"/>
      <c r="G156" s="243"/>
      <c r="H156" s="54" t="s">
        <v>16</v>
      </c>
      <c r="I156" s="77" t="s">
        <v>184</v>
      </c>
      <c r="J156" s="70">
        <v>1</v>
      </c>
      <c r="K156" s="172"/>
      <c r="L156" s="212"/>
      <c r="M156" s="185"/>
      <c r="N156" s="188"/>
      <c r="O156" s="172"/>
      <c r="P156" s="172"/>
    </row>
    <row r="157" spans="1:16" ht="33" thickBot="1" x14ac:dyDescent="0.4">
      <c r="A157" s="188"/>
      <c r="B157" s="208"/>
      <c r="C157" s="152"/>
      <c r="D157" s="32"/>
      <c r="E157" s="145"/>
      <c r="F157" s="31"/>
      <c r="G157" s="29"/>
      <c r="H157" s="31"/>
      <c r="I157" s="32"/>
      <c r="J157" s="33"/>
      <c r="K157" s="146"/>
      <c r="L157" s="153"/>
      <c r="M157" s="185"/>
      <c r="N157" s="188"/>
      <c r="O157" s="149"/>
      <c r="P157" s="150"/>
    </row>
    <row r="158" spans="1:16" ht="21.4" customHeight="1" thickBot="1" x14ac:dyDescent="0.4">
      <c r="A158" s="188"/>
      <c r="B158" s="208"/>
      <c r="C158" s="181">
        <v>11</v>
      </c>
      <c r="D158" s="241" t="s">
        <v>185</v>
      </c>
      <c r="E158" s="244">
        <v>0.5</v>
      </c>
      <c r="F158" s="246" t="s">
        <v>13</v>
      </c>
      <c r="G158" s="252" t="s">
        <v>186</v>
      </c>
      <c r="H158" s="54" t="s">
        <v>14</v>
      </c>
      <c r="I158" s="55" t="s">
        <v>40</v>
      </c>
      <c r="J158" s="66" t="s">
        <v>15</v>
      </c>
      <c r="K158" s="170"/>
      <c r="L158" s="210">
        <f>K158*E158/100</f>
        <v>0</v>
      </c>
      <c r="M158" s="185"/>
      <c r="N158" s="188"/>
      <c r="O158" s="170"/>
      <c r="P158" s="170"/>
    </row>
    <row r="159" spans="1:16" ht="21.4" customHeight="1" thickBot="1" x14ac:dyDescent="0.4">
      <c r="A159" s="188"/>
      <c r="B159" s="208"/>
      <c r="C159" s="183"/>
      <c r="D159" s="243"/>
      <c r="E159" s="251"/>
      <c r="F159" s="247"/>
      <c r="G159" s="254"/>
      <c r="H159" s="64" t="s">
        <v>16</v>
      </c>
      <c r="I159" s="190" t="s">
        <v>32</v>
      </c>
      <c r="J159" s="191"/>
      <c r="K159" s="171"/>
      <c r="L159" s="211"/>
      <c r="M159" s="185"/>
      <c r="N159" s="188"/>
      <c r="O159" s="171"/>
      <c r="P159" s="171"/>
    </row>
    <row r="160" spans="1:16" ht="41.85" customHeight="1" thickBot="1" x14ac:dyDescent="0.4">
      <c r="A160" s="188"/>
      <c r="B160" s="208"/>
      <c r="C160" s="181">
        <v>12</v>
      </c>
      <c r="D160" s="241" t="s">
        <v>187</v>
      </c>
      <c r="E160" s="251"/>
      <c r="F160" s="246" t="s">
        <v>28</v>
      </c>
      <c r="G160" s="38" t="s">
        <v>188</v>
      </c>
      <c r="H160" s="54" t="s">
        <v>14</v>
      </c>
      <c r="I160" s="55" t="s">
        <v>189</v>
      </c>
      <c r="J160" s="66" t="s">
        <v>15</v>
      </c>
      <c r="K160" s="171"/>
      <c r="L160" s="211"/>
      <c r="M160" s="185"/>
      <c r="N160" s="188"/>
      <c r="O160" s="171"/>
      <c r="P160" s="171"/>
    </row>
    <row r="161" spans="1:16" ht="21" customHeight="1" thickBot="1" x14ac:dyDescent="0.4">
      <c r="A161" s="188"/>
      <c r="B161" s="208"/>
      <c r="C161" s="182"/>
      <c r="D161" s="242"/>
      <c r="E161" s="251"/>
      <c r="F161" s="249"/>
      <c r="G161" s="38" t="s">
        <v>190</v>
      </c>
      <c r="H161" s="201" t="s">
        <v>16</v>
      </c>
      <c r="I161" s="55" t="s">
        <v>191</v>
      </c>
      <c r="J161" s="74">
        <v>0.5</v>
      </c>
      <c r="K161" s="171"/>
      <c r="L161" s="211"/>
      <c r="M161" s="185"/>
      <c r="N161" s="188"/>
      <c r="O161" s="171"/>
      <c r="P161" s="171"/>
    </row>
    <row r="162" spans="1:16" ht="21.4" customHeight="1" thickBot="1" x14ac:dyDescent="0.4">
      <c r="A162" s="188"/>
      <c r="B162" s="209"/>
      <c r="C162" s="183"/>
      <c r="D162" s="243"/>
      <c r="E162" s="245"/>
      <c r="F162" s="247"/>
      <c r="G162" s="75"/>
      <c r="H162" s="202"/>
      <c r="I162" s="55" t="s">
        <v>192</v>
      </c>
      <c r="J162" s="74">
        <v>1</v>
      </c>
      <c r="K162" s="172"/>
      <c r="L162" s="212"/>
      <c r="M162" s="186"/>
      <c r="N162" s="188"/>
      <c r="O162" s="172"/>
      <c r="P162" s="172"/>
    </row>
    <row r="163" spans="1:16" ht="33" thickBot="1" x14ac:dyDescent="0.4">
      <c r="A163" s="188"/>
      <c r="B163" s="156"/>
      <c r="C163" s="153"/>
      <c r="D163" s="32"/>
      <c r="E163" s="145"/>
      <c r="F163" s="31"/>
      <c r="G163" s="29"/>
      <c r="H163" s="29"/>
      <c r="I163" s="29"/>
      <c r="J163" s="29"/>
      <c r="K163" s="29"/>
      <c r="L163" s="153"/>
      <c r="M163" s="154"/>
      <c r="N163" s="188"/>
      <c r="O163" s="147"/>
      <c r="P163" s="148"/>
    </row>
    <row r="164" spans="1:16" ht="21.4" customHeight="1" thickBot="1" x14ac:dyDescent="0.4">
      <c r="A164" s="188"/>
      <c r="B164" s="207">
        <v>12</v>
      </c>
      <c r="C164" s="181">
        <v>1</v>
      </c>
      <c r="D164" s="192" t="s">
        <v>692</v>
      </c>
      <c r="E164" s="213">
        <v>1</v>
      </c>
      <c r="F164" s="194" t="s">
        <v>13</v>
      </c>
      <c r="G164" s="192" t="s">
        <v>693</v>
      </c>
      <c r="H164" s="64" t="s">
        <v>14</v>
      </c>
      <c r="I164" s="65" t="s">
        <v>694</v>
      </c>
      <c r="J164" s="66">
        <v>100</v>
      </c>
      <c r="K164" s="170"/>
      <c r="L164" s="210">
        <f>K164*E164/100</f>
        <v>0</v>
      </c>
      <c r="M164" s="184">
        <f>SUM(L164:L176)</f>
        <v>0</v>
      </c>
      <c r="N164" s="188"/>
      <c r="O164" s="170"/>
      <c r="P164" s="170"/>
    </row>
    <row r="165" spans="1:16" ht="48" customHeight="1" thickBot="1" x14ac:dyDescent="0.4">
      <c r="A165" s="188"/>
      <c r="B165" s="208"/>
      <c r="C165" s="183"/>
      <c r="D165" s="193"/>
      <c r="E165" s="214"/>
      <c r="F165" s="195"/>
      <c r="G165" s="193"/>
      <c r="H165" s="64" t="s">
        <v>16</v>
      </c>
      <c r="I165" s="190" t="s">
        <v>32</v>
      </c>
      <c r="J165" s="191"/>
      <c r="K165" s="171"/>
      <c r="L165" s="211"/>
      <c r="M165" s="185"/>
      <c r="N165" s="188"/>
      <c r="O165" s="171"/>
      <c r="P165" s="171"/>
    </row>
    <row r="166" spans="1:16" ht="38.25" customHeight="1" thickBot="1" x14ac:dyDescent="0.4">
      <c r="A166" s="188"/>
      <c r="B166" s="208"/>
      <c r="C166" s="181">
        <v>2</v>
      </c>
      <c r="D166" s="192" t="s">
        <v>890</v>
      </c>
      <c r="E166" s="214"/>
      <c r="F166" s="194" t="s">
        <v>13</v>
      </c>
      <c r="G166" s="203" t="s">
        <v>886</v>
      </c>
      <c r="H166" s="54" t="s">
        <v>14</v>
      </c>
      <c r="I166" s="55" t="s">
        <v>193</v>
      </c>
      <c r="J166" s="56" t="s">
        <v>15</v>
      </c>
      <c r="K166" s="171"/>
      <c r="L166" s="211"/>
      <c r="M166" s="185"/>
      <c r="N166" s="188"/>
      <c r="O166" s="171"/>
      <c r="P166" s="171"/>
    </row>
    <row r="167" spans="1:16" ht="21.4" customHeight="1" thickBot="1" x14ac:dyDescent="0.4">
      <c r="A167" s="188"/>
      <c r="B167" s="208"/>
      <c r="C167" s="183"/>
      <c r="D167" s="193"/>
      <c r="E167" s="214"/>
      <c r="F167" s="195"/>
      <c r="G167" s="204"/>
      <c r="H167" s="54" t="s">
        <v>53</v>
      </c>
      <c r="I167" s="55" t="s">
        <v>152</v>
      </c>
      <c r="J167" s="70"/>
      <c r="K167" s="171"/>
      <c r="L167" s="211"/>
      <c r="M167" s="185"/>
      <c r="N167" s="188"/>
      <c r="O167" s="171"/>
      <c r="P167" s="171"/>
    </row>
    <row r="168" spans="1:16" ht="38.25" customHeight="1" thickBot="1" x14ac:dyDescent="0.4">
      <c r="A168" s="188"/>
      <c r="B168" s="208"/>
      <c r="C168" s="181">
        <v>3</v>
      </c>
      <c r="D168" s="192" t="s">
        <v>194</v>
      </c>
      <c r="E168" s="214"/>
      <c r="F168" s="194" t="s">
        <v>13</v>
      </c>
      <c r="G168" s="192" t="s">
        <v>195</v>
      </c>
      <c r="H168" s="54" t="s">
        <v>14</v>
      </c>
      <c r="I168" s="55" t="s">
        <v>193</v>
      </c>
      <c r="J168" s="56" t="s">
        <v>15</v>
      </c>
      <c r="K168" s="171"/>
      <c r="L168" s="211"/>
      <c r="M168" s="185"/>
      <c r="N168" s="188"/>
      <c r="O168" s="171"/>
      <c r="P168" s="171"/>
    </row>
    <row r="169" spans="1:16" ht="21.4" customHeight="1" thickBot="1" x14ac:dyDescent="0.4">
      <c r="A169" s="188"/>
      <c r="B169" s="208"/>
      <c r="C169" s="183"/>
      <c r="D169" s="193"/>
      <c r="E169" s="215"/>
      <c r="F169" s="195"/>
      <c r="G169" s="193"/>
      <c r="H169" s="54" t="s">
        <v>53</v>
      </c>
      <c r="I169" s="55" t="s">
        <v>196</v>
      </c>
      <c r="J169" s="70">
        <v>1</v>
      </c>
      <c r="K169" s="172"/>
      <c r="L169" s="212"/>
      <c r="M169" s="185"/>
      <c r="N169" s="188"/>
      <c r="O169" s="172"/>
      <c r="P169" s="172"/>
    </row>
    <row r="170" spans="1:16" ht="21" thickBot="1" x14ac:dyDescent="0.4">
      <c r="A170" s="188"/>
      <c r="B170" s="208"/>
      <c r="C170" s="181">
        <v>4</v>
      </c>
      <c r="D170" s="192" t="s">
        <v>197</v>
      </c>
      <c r="E170" s="213">
        <v>1</v>
      </c>
      <c r="F170" s="194" t="s">
        <v>28</v>
      </c>
      <c r="G170" s="79" t="s">
        <v>146</v>
      </c>
      <c r="H170" s="54" t="s">
        <v>14</v>
      </c>
      <c r="I170" s="55" t="s">
        <v>198</v>
      </c>
      <c r="J170" s="56" t="s">
        <v>15</v>
      </c>
      <c r="K170" s="170"/>
      <c r="L170" s="210">
        <f>K170*E170/100</f>
        <v>0</v>
      </c>
      <c r="M170" s="185"/>
      <c r="N170" s="188"/>
      <c r="O170" s="170"/>
      <c r="P170" s="170"/>
    </row>
    <row r="171" spans="1:16" ht="41.85" customHeight="1" thickBot="1" x14ac:dyDescent="0.4">
      <c r="A171" s="188"/>
      <c r="B171" s="208"/>
      <c r="C171" s="183"/>
      <c r="D171" s="193"/>
      <c r="E171" s="215"/>
      <c r="F171" s="195"/>
      <c r="G171" s="80" t="s">
        <v>199</v>
      </c>
      <c r="H171" s="54" t="s">
        <v>16</v>
      </c>
      <c r="I171" s="55" t="s">
        <v>200</v>
      </c>
      <c r="J171" s="70">
        <v>1</v>
      </c>
      <c r="K171" s="172"/>
      <c r="L171" s="212"/>
      <c r="M171" s="185"/>
      <c r="N171" s="188"/>
      <c r="O171" s="172"/>
      <c r="P171" s="172"/>
    </row>
    <row r="172" spans="1:16" ht="23.1" customHeight="1" thickBot="1" x14ac:dyDescent="0.4">
      <c r="A172" s="188"/>
      <c r="B172" s="208"/>
      <c r="C172" s="152"/>
      <c r="D172" s="32"/>
      <c r="E172" s="145"/>
      <c r="F172" s="31"/>
      <c r="G172" s="29"/>
      <c r="H172" s="31"/>
      <c r="I172" s="32"/>
      <c r="J172" s="33"/>
      <c r="K172" s="146"/>
      <c r="L172" s="153"/>
      <c r="M172" s="185"/>
      <c r="N172" s="188"/>
      <c r="O172" s="149"/>
      <c r="P172" s="150"/>
    </row>
    <row r="173" spans="1:16" ht="38.25" customHeight="1" thickBot="1" x14ac:dyDescent="0.4">
      <c r="A173" s="188"/>
      <c r="B173" s="208"/>
      <c r="C173" s="181">
        <v>5</v>
      </c>
      <c r="D173" s="192" t="s">
        <v>201</v>
      </c>
      <c r="E173" s="213">
        <v>1</v>
      </c>
      <c r="F173" s="194" t="s">
        <v>178</v>
      </c>
      <c r="G173" s="192" t="s">
        <v>202</v>
      </c>
      <c r="H173" s="54" t="s">
        <v>14</v>
      </c>
      <c r="I173" s="55" t="s">
        <v>193</v>
      </c>
      <c r="J173" s="70">
        <v>1</v>
      </c>
      <c r="K173" s="170"/>
      <c r="L173" s="210">
        <f>K173*E173/100</f>
        <v>0</v>
      </c>
      <c r="M173" s="185"/>
      <c r="N173" s="188"/>
      <c r="O173" s="170"/>
      <c r="P173" s="170"/>
    </row>
    <row r="174" spans="1:16" ht="52.35" customHeight="1" thickBot="1" x14ac:dyDescent="0.4">
      <c r="A174" s="188"/>
      <c r="B174" s="208"/>
      <c r="C174" s="183"/>
      <c r="D174" s="193"/>
      <c r="E174" s="214"/>
      <c r="F174" s="195"/>
      <c r="G174" s="193"/>
      <c r="H174" s="64" t="s">
        <v>16</v>
      </c>
      <c r="I174" s="190" t="s">
        <v>32</v>
      </c>
      <c r="J174" s="191"/>
      <c r="K174" s="171"/>
      <c r="L174" s="211"/>
      <c r="M174" s="185"/>
      <c r="N174" s="188"/>
      <c r="O174" s="171"/>
      <c r="P174" s="171"/>
    </row>
    <row r="175" spans="1:16" ht="38.25" customHeight="1" thickBot="1" x14ac:dyDescent="0.4">
      <c r="A175" s="188"/>
      <c r="B175" s="208"/>
      <c r="C175" s="181">
        <v>6</v>
      </c>
      <c r="D175" s="192" t="s">
        <v>203</v>
      </c>
      <c r="E175" s="214"/>
      <c r="F175" s="194" t="s">
        <v>28</v>
      </c>
      <c r="G175" s="192" t="s">
        <v>204</v>
      </c>
      <c r="H175" s="54" t="s">
        <v>14</v>
      </c>
      <c r="I175" s="55" t="s">
        <v>140</v>
      </c>
      <c r="J175" s="56" t="s">
        <v>15</v>
      </c>
      <c r="K175" s="171"/>
      <c r="L175" s="211"/>
      <c r="M175" s="185"/>
      <c r="N175" s="188"/>
      <c r="O175" s="171"/>
      <c r="P175" s="171"/>
    </row>
    <row r="176" spans="1:16" ht="21.4" customHeight="1" thickBot="1" x14ac:dyDescent="0.4">
      <c r="A176" s="188"/>
      <c r="B176" s="209"/>
      <c r="C176" s="183"/>
      <c r="D176" s="193"/>
      <c r="E176" s="215"/>
      <c r="F176" s="195"/>
      <c r="G176" s="193"/>
      <c r="H176" s="54" t="s">
        <v>16</v>
      </c>
      <c r="I176" s="55" t="s">
        <v>141</v>
      </c>
      <c r="J176" s="70">
        <v>1</v>
      </c>
      <c r="K176" s="172"/>
      <c r="L176" s="212"/>
      <c r="M176" s="186"/>
      <c r="N176" s="188"/>
      <c r="O176" s="172"/>
      <c r="P176" s="172"/>
    </row>
    <row r="177" spans="1:16" ht="33" thickBot="1" x14ac:dyDescent="0.4">
      <c r="A177" s="188"/>
      <c r="B177" s="156"/>
      <c r="C177" s="153"/>
      <c r="D177" s="32"/>
      <c r="E177" s="145"/>
      <c r="F177" s="31"/>
      <c r="G177" s="29"/>
      <c r="H177" s="29"/>
      <c r="I177" s="29"/>
      <c r="J177" s="29"/>
      <c r="K177" s="29"/>
      <c r="L177" s="153"/>
      <c r="M177" s="154"/>
      <c r="N177" s="188"/>
      <c r="O177" s="147"/>
      <c r="P177" s="148"/>
    </row>
    <row r="178" spans="1:16" ht="21.4" customHeight="1" thickBot="1" x14ac:dyDescent="0.4">
      <c r="A178" s="188"/>
      <c r="B178" s="207">
        <v>13</v>
      </c>
      <c r="C178" s="181">
        <v>1</v>
      </c>
      <c r="D178" s="192" t="s">
        <v>205</v>
      </c>
      <c r="E178" s="196">
        <v>2</v>
      </c>
      <c r="F178" s="194" t="s">
        <v>13</v>
      </c>
      <c r="G178" s="192" t="s">
        <v>146</v>
      </c>
      <c r="H178" s="64" t="s">
        <v>14</v>
      </c>
      <c r="I178" s="65" t="s">
        <v>206</v>
      </c>
      <c r="J178" s="66" t="s">
        <v>15</v>
      </c>
      <c r="K178" s="170"/>
      <c r="L178" s="181">
        <f>K178*E178/100</f>
        <v>0</v>
      </c>
      <c r="M178" s="184">
        <f>SUM(L178:L182)</f>
        <v>0</v>
      </c>
      <c r="N178" s="188"/>
      <c r="O178" s="170"/>
      <c r="P178" s="170"/>
    </row>
    <row r="179" spans="1:16" ht="21.4" customHeight="1" thickBot="1" x14ac:dyDescent="0.4">
      <c r="A179" s="188"/>
      <c r="B179" s="208"/>
      <c r="C179" s="182"/>
      <c r="D179" s="199"/>
      <c r="E179" s="197"/>
      <c r="F179" s="200"/>
      <c r="G179" s="199"/>
      <c r="H179" s="201" t="s">
        <v>16</v>
      </c>
      <c r="I179" s="55" t="s">
        <v>207</v>
      </c>
      <c r="J179" s="70">
        <v>0.5</v>
      </c>
      <c r="K179" s="171"/>
      <c r="L179" s="182"/>
      <c r="M179" s="185"/>
      <c r="N179" s="188"/>
      <c r="O179" s="171"/>
      <c r="P179" s="171"/>
    </row>
    <row r="180" spans="1:16" ht="21.4" customHeight="1" thickBot="1" x14ac:dyDescent="0.4">
      <c r="A180" s="188"/>
      <c r="B180" s="208"/>
      <c r="C180" s="183"/>
      <c r="D180" s="193"/>
      <c r="E180" s="198"/>
      <c r="F180" s="195"/>
      <c r="G180" s="193"/>
      <c r="H180" s="202"/>
      <c r="I180" s="55" t="s">
        <v>208</v>
      </c>
      <c r="J180" s="70">
        <v>1</v>
      </c>
      <c r="K180" s="172"/>
      <c r="L180" s="183"/>
      <c r="M180" s="185"/>
      <c r="N180" s="188"/>
      <c r="O180" s="172"/>
      <c r="P180" s="172"/>
    </row>
    <row r="181" spans="1:16" ht="21.4" customHeight="1" thickBot="1" x14ac:dyDescent="0.4">
      <c r="A181" s="188"/>
      <c r="B181" s="208"/>
      <c r="C181" s="181">
        <v>2</v>
      </c>
      <c r="D181" s="192" t="s">
        <v>209</v>
      </c>
      <c r="E181" s="196">
        <v>1</v>
      </c>
      <c r="F181" s="194" t="s">
        <v>13</v>
      </c>
      <c r="G181" s="192" t="s">
        <v>146</v>
      </c>
      <c r="H181" s="54" t="s">
        <v>14</v>
      </c>
      <c r="I181" s="55" t="s">
        <v>210</v>
      </c>
      <c r="J181" s="56" t="s">
        <v>15</v>
      </c>
      <c r="K181" s="170"/>
      <c r="L181" s="181">
        <f>K181*E181/100</f>
        <v>0</v>
      </c>
      <c r="M181" s="185"/>
      <c r="N181" s="188"/>
      <c r="O181" s="170"/>
      <c r="P181" s="170"/>
    </row>
    <row r="182" spans="1:16" ht="21.4" customHeight="1" thickBot="1" x14ac:dyDescent="0.4">
      <c r="A182" s="188"/>
      <c r="B182" s="208"/>
      <c r="C182" s="183"/>
      <c r="D182" s="193"/>
      <c r="E182" s="198"/>
      <c r="F182" s="195"/>
      <c r="G182" s="193"/>
      <c r="H182" s="54" t="s">
        <v>16</v>
      </c>
      <c r="I182" s="55" t="s">
        <v>211</v>
      </c>
      <c r="J182" s="70">
        <v>1</v>
      </c>
      <c r="K182" s="172"/>
      <c r="L182" s="183"/>
      <c r="M182" s="185"/>
      <c r="N182" s="188"/>
      <c r="O182" s="172"/>
      <c r="P182" s="172"/>
    </row>
    <row r="183" spans="1:16" ht="33" thickBot="1" x14ac:dyDescent="0.4">
      <c r="A183" s="188"/>
      <c r="B183" s="156"/>
      <c r="C183" s="153"/>
      <c r="D183" s="32"/>
      <c r="E183" s="145"/>
      <c r="F183" s="31"/>
      <c r="G183" s="29"/>
      <c r="H183" s="29"/>
      <c r="I183" s="29"/>
      <c r="J183" s="29"/>
      <c r="K183" s="29"/>
      <c r="L183" s="153"/>
      <c r="M183" s="154"/>
      <c r="N183" s="188"/>
      <c r="O183" s="147"/>
      <c r="P183" s="148"/>
    </row>
    <row r="184" spans="1:16" ht="44.65" customHeight="1" x14ac:dyDescent="0.35">
      <c r="A184" s="188"/>
      <c r="B184" s="207">
        <v>14</v>
      </c>
      <c r="C184" s="181">
        <v>1</v>
      </c>
      <c r="D184" s="192" t="s">
        <v>212</v>
      </c>
      <c r="E184" s="196">
        <v>1</v>
      </c>
      <c r="F184" s="194" t="s">
        <v>178</v>
      </c>
      <c r="G184" s="81" t="s">
        <v>213</v>
      </c>
      <c r="H184" s="201" t="s">
        <v>14</v>
      </c>
      <c r="I184" s="203" t="s">
        <v>40</v>
      </c>
      <c r="J184" s="216">
        <v>1</v>
      </c>
      <c r="K184" s="170"/>
      <c r="L184" s="210">
        <f>K184*E184/100</f>
        <v>0</v>
      </c>
      <c r="M184" s="184">
        <f>SUM(L184:L202)</f>
        <v>0</v>
      </c>
      <c r="N184" s="188"/>
      <c r="O184" s="170"/>
      <c r="P184" s="170"/>
    </row>
    <row r="185" spans="1:16" ht="32.85" customHeight="1" x14ac:dyDescent="0.35">
      <c r="A185" s="188"/>
      <c r="B185" s="208"/>
      <c r="C185" s="182"/>
      <c r="D185" s="199"/>
      <c r="E185" s="197"/>
      <c r="F185" s="200"/>
      <c r="G185" s="79" t="s">
        <v>214</v>
      </c>
      <c r="H185" s="232"/>
      <c r="I185" s="239"/>
      <c r="J185" s="240"/>
      <c r="K185" s="171"/>
      <c r="L185" s="211"/>
      <c r="M185" s="185"/>
      <c r="N185" s="188"/>
      <c r="O185" s="171"/>
      <c r="P185" s="171"/>
    </row>
    <row r="186" spans="1:16" ht="41.85" customHeight="1" thickBot="1" x14ac:dyDescent="0.4">
      <c r="A186" s="188"/>
      <c r="B186" s="208"/>
      <c r="C186" s="182"/>
      <c r="D186" s="199"/>
      <c r="E186" s="197"/>
      <c r="F186" s="200"/>
      <c r="G186" s="79" t="s">
        <v>215</v>
      </c>
      <c r="H186" s="202"/>
      <c r="I186" s="204"/>
      <c r="J186" s="217"/>
      <c r="K186" s="171"/>
      <c r="L186" s="211"/>
      <c r="M186" s="185"/>
      <c r="N186" s="188"/>
      <c r="O186" s="171"/>
      <c r="P186" s="171"/>
    </row>
    <row r="187" spans="1:16" ht="21.4" customHeight="1" thickBot="1" x14ac:dyDescent="0.4">
      <c r="A187" s="188"/>
      <c r="B187" s="208"/>
      <c r="C187" s="183"/>
      <c r="D187" s="193"/>
      <c r="E187" s="197"/>
      <c r="F187" s="195"/>
      <c r="G187" s="80" t="s">
        <v>216</v>
      </c>
      <c r="H187" s="64" t="s">
        <v>16</v>
      </c>
      <c r="I187" s="190" t="s">
        <v>152</v>
      </c>
      <c r="J187" s="191"/>
      <c r="K187" s="171"/>
      <c r="L187" s="211"/>
      <c r="M187" s="185"/>
      <c r="N187" s="188"/>
      <c r="O187" s="171"/>
      <c r="P187" s="171"/>
    </row>
    <row r="188" spans="1:16" ht="38.25" customHeight="1" thickBot="1" x14ac:dyDescent="0.4">
      <c r="A188" s="188"/>
      <c r="B188" s="208"/>
      <c r="C188" s="181">
        <v>2</v>
      </c>
      <c r="D188" s="192" t="s">
        <v>695</v>
      </c>
      <c r="E188" s="197"/>
      <c r="F188" s="194" t="s">
        <v>28</v>
      </c>
      <c r="G188" s="192" t="s">
        <v>204</v>
      </c>
      <c r="H188" s="54" t="s">
        <v>14</v>
      </c>
      <c r="I188" s="55" t="s">
        <v>217</v>
      </c>
      <c r="J188" s="56" t="s">
        <v>15</v>
      </c>
      <c r="K188" s="171"/>
      <c r="L188" s="211"/>
      <c r="M188" s="185"/>
      <c r="N188" s="188"/>
      <c r="O188" s="171"/>
      <c r="P188" s="171"/>
    </row>
    <row r="189" spans="1:16" ht="43.35" customHeight="1" thickBot="1" x14ac:dyDescent="0.4">
      <c r="A189" s="188"/>
      <c r="B189" s="208"/>
      <c r="C189" s="183"/>
      <c r="D189" s="193"/>
      <c r="E189" s="198"/>
      <c r="F189" s="195"/>
      <c r="G189" s="193"/>
      <c r="H189" s="54" t="s">
        <v>16</v>
      </c>
      <c r="I189" s="55" t="s">
        <v>218</v>
      </c>
      <c r="J189" s="70">
        <v>1</v>
      </c>
      <c r="K189" s="172"/>
      <c r="L189" s="212"/>
      <c r="M189" s="185"/>
      <c r="N189" s="188"/>
      <c r="O189" s="172"/>
      <c r="P189" s="172"/>
    </row>
    <row r="190" spans="1:16" ht="33" thickBot="1" x14ac:dyDescent="0.4">
      <c r="A190" s="188"/>
      <c r="B190" s="208"/>
      <c r="C190" s="152"/>
      <c r="D190" s="32"/>
      <c r="E190" s="145"/>
      <c r="F190" s="31"/>
      <c r="G190" s="29"/>
      <c r="H190" s="31"/>
      <c r="I190" s="32"/>
      <c r="J190" s="33"/>
      <c r="K190" s="146"/>
      <c r="L190" s="153"/>
      <c r="M190" s="185"/>
      <c r="N190" s="188"/>
      <c r="O190" s="149"/>
      <c r="P190" s="150"/>
    </row>
    <row r="191" spans="1:16" ht="38.25" customHeight="1" thickBot="1" x14ac:dyDescent="0.4">
      <c r="A191" s="188"/>
      <c r="B191" s="208"/>
      <c r="C191" s="181">
        <v>3</v>
      </c>
      <c r="D191" s="192" t="s">
        <v>770</v>
      </c>
      <c r="E191" s="196">
        <v>1</v>
      </c>
      <c r="F191" s="194" t="s">
        <v>13</v>
      </c>
      <c r="G191" s="192" t="s">
        <v>213</v>
      </c>
      <c r="H191" s="54" t="s">
        <v>14</v>
      </c>
      <c r="I191" s="55" t="s">
        <v>40</v>
      </c>
      <c r="J191" s="70">
        <v>1</v>
      </c>
      <c r="K191" s="170"/>
      <c r="L191" s="210">
        <f>K191*E191/100</f>
        <v>0</v>
      </c>
      <c r="M191" s="185"/>
      <c r="N191" s="188"/>
      <c r="O191" s="170"/>
      <c r="P191" s="170"/>
    </row>
    <row r="192" spans="1:16" ht="21.4" customHeight="1" thickBot="1" x14ac:dyDescent="0.4">
      <c r="A192" s="188"/>
      <c r="B192" s="208"/>
      <c r="C192" s="183"/>
      <c r="D192" s="193"/>
      <c r="E192" s="197"/>
      <c r="F192" s="195"/>
      <c r="G192" s="193"/>
      <c r="H192" s="64" t="s">
        <v>16</v>
      </c>
      <c r="I192" s="190" t="s">
        <v>152</v>
      </c>
      <c r="J192" s="191"/>
      <c r="K192" s="171"/>
      <c r="L192" s="211"/>
      <c r="M192" s="185"/>
      <c r="N192" s="188"/>
      <c r="O192" s="171"/>
      <c r="P192" s="171"/>
    </row>
    <row r="193" spans="1:16" ht="38.25" customHeight="1" thickBot="1" x14ac:dyDescent="0.4">
      <c r="A193" s="188"/>
      <c r="B193" s="208"/>
      <c r="C193" s="181">
        <v>4</v>
      </c>
      <c r="D193" s="192" t="s">
        <v>695</v>
      </c>
      <c r="E193" s="197"/>
      <c r="F193" s="194" t="s">
        <v>13</v>
      </c>
      <c r="G193" s="192" t="s">
        <v>219</v>
      </c>
      <c r="H193" s="54" t="s">
        <v>14</v>
      </c>
      <c r="I193" s="55" t="s">
        <v>217</v>
      </c>
      <c r="J193" s="56" t="s">
        <v>15</v>
      </c>
      <c r="K193" s="171"/>
      <c r="L193" s="211"/>
      <c r="M193" s="185"/>
      <c r="N193" s="188"/>
      <c r="O193" s="171"/>
      <c r="P193" s="171"/>
    </row>
    <row r="194" spans="1:16" ht="21.4" customHeight="1" thickBot="1" x14ac:dyDescent="0.4">
      <c r="A194" s="188"/>
      <c r="B194" s="208"/>
      <c r="C194" s="183"/>
      <c r="D194" s="193"/>
      <c r="E194" s="198"/>
      <c r="F194" s="195"/>
      <c r="G194" s="193"/>
      <c r="H194" s="54" t="s">
        <v>16</v>
      </c>
      <c r="I194" s="55" t="s">
        <v>218</v>
      </c>
      <c r="J194" s="70">
        <v>1</v>
      </c>
      <c r="K194" s="172"/>
      <c r="L194" s="212"/>
      <c r="M194" s="185"/>
      <c r="N194" s="188"/>
      <c r="O194" s="172"/>
      <c r="P194" s="172"/>
    </row>
    <row r="195" spans="1:16" ht="33" thickBot="1" x14ac:dyDescent="0.4">
      <c r="A195" s="188"/>
      <c r="B195" s="208"/>
      <c r="C195" s="152"/>
      <c r="D195" s="32"/>
      <c r="E195" s="145"/>
      <c r="F195" s="31"/>
      <c r="G195" s="29"/>
      <c r="H195" s="31"/>
      <c r="I195" s="32"/>
      <c r="J195" s="33"/>
      <c r="K195" s="146"/>
      <c r="L195" s="153"/>
      <c r="M195" s="185"/>
      <c r="N195" s="188"/>
      <c r="O195" s="149"/>
      <c r="P195" s="150"/>
    </row>
    <row r="196" spans="1:16" ht="38.25" customHeight="1" thickBot="1" x14ac:dyDescent="0.4">
      <c r="A196" s="188"/>
      <c r="B196" s="208"/>
      <c r="C196" s="181">
        <v>5</v>
      </c>
      <c r="D196" s="192" t="s">
        <v>220</v>
      </c>
      <c r="E196" s="196">
        <v>1</v>
      </c>
      <c r="F196" s="194" t="s">
        <v>178</v>
      </c>
      <c r="G196" s="192" t="s">
        <v>221</v>
      </c>
      <c r="H196" s="54" t="s">
        <v>14</v>
      </c>
      <c r="I196" s="55" t="s">
        <v>40</v>
      </c>
      <c r="J196" s="70">
        <v>1</v>
      </c>
      <c r="K196" s="170"/>
      <c r="L196" s="210">
        <f>K196*E196/100</f>
        <v>0</v>
      </c>
      <c r="M196" s="185"/>
      <c r="N196" s="188"/>
      <c r="O196" s="170"/>
      <c r="P196" s="170"/>
    </row>
    <row r="197" spans="1:16" ht="40.9" customHeight="1" thickBot="1" x14ac:dyDescent="0.4">
      <c r="A197" s="188"/>
      <c r="B197" s="208"/>
      <c r="C197" s="183"/>
      <c r="D197" s="193"/>
      <c r="E197" s="197"/>
      <c r="F197" s="195"/>
      <c r="G197" s="193"/>
      <c r="H197" s="64" t="s">
        <v>16</v>
      </c>
      <c r="I197" s="190" t="s">
        <v>152</v>
      </c>
      <c r="J197" s="191"/>
      <c r="K197" s="171"/>
      <c r="L197" s="211"/>
      <c r="M197" s="185"/>
      <c r="N197" s="188"/>
      <c r="O197" s="171"/>
      <c r="P197" s="171"/>
    </row>
    <row r="198" spans="1:16" ht="38.25" customHeight="1" thickBot="1" x14ac:dyDescent="0.4">
      <c r="A198" s="188"/>
      <c r="B198" s="208"/>
      <c r="C198" s="181">
        <v>6</v>
      </c>
      <c r="D198" s="192" t="s">
        <v>695</v>
      </c>
      <c r="E198" s="197"/>
      <c r="F198" s="194" t="s">
        <v>28</v>
      </c>
      <c r="G198" s="192" t="s">
        <v>204</v>
      </c>
      <c r="H198" s="54" t="s">
        <v>14</v>
      </c>
      <c r="I198" s="55" t="s">
        <v>217</v>
      </c>
      <c r="J198" s="56" t="s">
        <v>15</v>
      </c>
      <c r="K198" s="171"/>
      <c r="L198" s="211"/>
      <c r="M198" s="185"/>
      <c r="N198" s="188"/>
      <c r="O198" s="171"/>
      <c r="P198" s="171"/>
    </row>
    <row r="199" spans="1:16" ht="21.4" customHeight="1" thickBot="1" x14ac:dyDescent="0.4">
      <c r="A199" s="188"/>
      <c r="B199" s="208"/>
      <c r="C199" s="183"/>
      <c r="D199" s="193"/>
      <c r="E199" s="198"/>
      <c r="F199" s="195"/>
      <c r="G199" s="193"/>
      <c r="H199" s="54" t="s">
        <v>16</v>
      </c>
      <c r="I199" s="55" t="s">
        <v>218</v>
      </c>
      <c r="J199" s="70">
        <v>1</v>
      </c>
      <c r="K199" s="172"/>
      <c r="L199" s="212"/>
      <c r="M199" s="185"/>
      <c r="N199" s="188"/>
      <c r="O199" s="172"/>
      <c r="P199" s="172"/>
    </row>
    <row r="200" spans="1:16" ht="33" thickBot="1" x14ac:dyDescent="0.4">
      <c r="A200" s="188"/>
      <c r="B200" s="208"/>
      <c r="C200" s="152"/>
      <c r="D200" s="32"/>
      <c r="E200" s="145"/>
      <c r="F200" s="31"/>
      <c r="G200" s="29"/>
      <c r="H200" s="31"/>
      <c r="I200" s="32"/>
      <c r="J200" s="33"/>
      <c r="K200" s="146"/>
      <c r="L200" s="153"/>
      <c r="M200" s="185"/>
      <c r="N200" s="188"/>
      <c r="O200" s="149"/>
      <c r="P200" s="150"/>
    </row>
    <row r="201" spans="1:16" ht="38.25" customHeight="1" thickBot="1" x14ac:dyDescent="0.4">
      <c r="A201" s="188"/>
      <c r="B201" s="208"/>
      <c r="C201" s="181">
        <v>7</v>
      </c>
      <c r="D201" s="192" t="s">
        <v>222</v>
      </c>
      <c r="E201" s="196">
        <v>1</v>
      </c>
      <c r="F201" s="194" t="s">
        <v>13</v>
      </c>
      <c r="G201" s="192" t="s">
        <v>213</v>
      </c>
      <c r="H201" s="54" t="s">
        <v>14</v>
      </c>
      <c r="I201" s="55" t="s">
        <v>40</v>
      </c>
      <c r="J201" s="70">
        <v>1</v>
      </c>
      <c r="K201" s="170"/>
      <c r="L201" s="210">
        <f>K201*E201/100</f>
        <v>0</v>
      </c>
      <c r="M201" s="185"/>
      <c r="N201" s="188"/>
      <c r="O201" s="170"/>
      <c r="P201" s="170"/>
    </row>
    <row r="202" spans="1:16" ht="39.6" customHeight="1" thickBot="1" x14ac:dyDescent="0.4">
      <c r="A202" s="188"/>
      <c r="B202" s="209"/>
      <c r="C202" s="183"/>
      <c r="D202" s="193"/>
      <c r="E202" s="198"/>
      <c r="F202" s="195"/>
      <c r="G202" s="193"/>
      <c r="H202" s="54" t="s">
        <v>16</v>
      </c>
      <c r="I202" s="55" t="s">
        <v>223</v>
      </c>
      <c r="J202" s="56" t="s">
        <v>15</v>
      </c>
      <c r="K202" s="172"/>
      <c r="L202" s="212"/>
      <c r="M202" s="186"/>
      <c r="N202" s="188"/>
      <c r="O202" s="172"/>
      <c r="P202" s="172"/>
    </row>
    <row r="203" spans="1:16" ht="33" thickBot="1" x14ac:dyDescent="0.4">
      <c r="A203" s="188"/>
      <c r="B203" s="156"/>
      <c r="C203" s="153"/>
      <c r="D203" s="32"/>
      <c r="E203" s="145"/>
      <c r="F203" s="31"/>
      <c r="G203" s="29"/>
      <c r="H203" s="29"/>
      <c r="I203" s="29"/>
      <c r="J203" s="29"/>
      <c r="K203" s="29"/>
      <c r="L203" s="153"/>
      <c r="M203" s="154"/>
      <c r="N203" s="188"/>
      <c r="O203" s="147"/>
      <c r="P203" s="148"/>
    </row>
    <row r="204" spans="1:16" ht="21.4" customHeight="1" thickBot="1" x14ac:dyDescent="0.4">
      <c r="A204" s="188"/>
      <c r="B204" s="207">
        <v>15</v>
      </c>
      <c r="C204" s="181">
        <v>1</v>
      </c>
      <c r="D204" s="192" t="s">
        <v>224</v>
      </c>
      <c r="E204" s="196">
        <v>2</v>
      </c>
      <c r="F204" s="194" t="s">
        <v>13</v>
      </c>
      <c r="G204" s="192" t="s">
        <v>225</v>
      </c>
      <c r="H204" s="64" t="s">
        <v>14</v>
      </c>
      <c r="I204" s="65" t="s">
        <v>226</v>
      </c>
      <c r="J204" s="66" t="s">
        <v>15</v>
      </c>
      <c r="K204" s="170"/>
      <c r="L204" s="181">
        <f>K204*E204/100</f>
        <v>0</v>
      </c>
      <c r="M204" s="184">
        <f>SUM(L204:L209)</f>
        <v>0</v>
      </c>
      <c r="N204" s="188"/>
      <c r="O204" s="170"/>
      <c r="P204" s="170"/>
    </row>
    <row r="205" spans="1:16" ht="21" customHeight="1" thickBot="1" x14ac:dyDescent="0.4">
      <c r="A205" s="188"/>
      <c r="B205" s="208"/>
      <c r="C205" s="182"/>
      <c r="D205" s="199"/>
      <c r="E205" s="197"/>
      <c r="F205" s="200"/>
      <c r="G205" s="199"/>
      <c r="H205" s="201" t="s">
        <v>16</v>
      </c>
      <c r="I205" s="55" t="s">
        <v>227</v>
      </c>
      <c r="J205" s="70">
        <v>0.5</v>
      </c>
      <c r="K205" s="171"/>
      <c r="L205" s="182"/>
      <c r="M205" s="185"/>
      <c r="N205" s="188"/>
      <c r="O205" s="171"/>
      <c r="P205" s="171"/>
    </row>
    <row r="206" spans="1:16" ht="50.85" customHeight="1" thickBot="1" x14ac:dyDescent="0.4">
      <c r="A206" s="188"/>
      <c r="B206" s="208"/>
      <c r="C206" s="183"/>
      <c r="D206" s="193"/>
      <c r="E206" s="198"/>
      <c r="F206" s="195"/>
      <c r="G206" s="193"/>
      <c r="H206" s="202"/>
      <c r="I206" s="55" t="s">
        <v>228</v>
      </c>
      <c r="J206" s="70">
        <v>1</v>
      </c>
      <c r="K206" s="172"/>
      <c r="L206" s="183"/>
      <c r="M206" s="185"/>
      <c r="N206" s="188"/>
      <c r="O206" s="172"/>
      <c r="P206" s="172"/>
    </row>
    <row r="207" spans="1:16" ht="21.4" customHeight="1" thickBot="1" x14ac:dyDescent="0.4">
      <c r="A207" s="188"/>
      <c r="B207" s="208"/>
      <c r="C207" s="181">
        <v>2</v>
      </c>
      <c r="D207" s="192" t="s">
        <v>229</v>
      </c>
      <c r="E207" s="196">
        <v>2</v>
      </c>
      <c r="F207" s="194" t="s">
        <v>28</v>
      </c>
      <c r="G207" s="192" t="s">
        <v>230</v>
      </c>
      <c r="H207" s="54" t="s">
        <v>14</v>
      </c>
      <c r="I207" s="55" t="s">
        <v>231</v>
      </c>
      <c r="J207" s="56" t="s">
        <v>15</v>
      </c>
      <c r="K207" s="170"/>
      <c r="L207" s="181">
        <f>K207*E207/100</f>
        <v>0</v>
      </c>
      <c r="M207" s="185"/>
      <c r="N207" s="188"/>
      <c r="O207" s="170"/>
      <c r="P207" s="170"/>
    </row>
    <row r="208" spans="1:16" ht="21.4" customHeight="1" thickBot="1" x14ac:dyDescent="0.4">
      <c r="A208" s="188"/>
      <c r="B208" s="208"/>
      <c r="C208" s="182"/>
      <c r="D208" s="199"/>
      <c r="E208" s="197"/>
      <c r="F208" s="200"/>
      <c r="G208" s="199"/>
      <c r="H208" s="201" t="s">
        <v>16</v>
      </c>
      <c r="I208" s="55" t="s">
        <v>232</v>
      </c>
      <c r="J208" s="70">
        <v>0.5</v>
      </c>
      <c r="K208" s="171"/>
      <c r="L208" s="182"/>
      <c r="M208" s="185"/>
      <c r="N208" s="188"/>
      <c r="O208" s="171"/>
      <c r="P208" s="171"/>
    </row>
    <row r="209" spans="1:16" ht="21" customHeight="1" thickBot="1" x14ac:dyDescent="0.4">
      <c r="A209" s="188"/>
      <c r="B209" s="209"/>
      <c r="C209" s="183"/>
      <c r="D209" s="193"/>
      <c r="E209" s="198"/>
      <c r="F209" s="195"/>
      <c r="G209" s="193"/>
      <c r="H209" s="202"/>
      <c r="I209" s="55" t="s">
        <v>233</v>
      </c>
      <c r="J209" s="70">
        <v>1</v>
      </c>
      <c r="K209" s="172"/>
      <c r="L209" s="183"/>
      <c r="M209" s="186"/>
      <c r="N209" s="188"/>
      <c r="O209" s="172"/>
      <c r="P209" s="172"/>
    </row>
    <row r="210" spans="1:16" ht="33" thickBot="1" x14ac:dyDescent="0.4">
      <c r="A210" s="188"/>
      <c r="B210" s="156"/>
      <c r="C210" s="153"/>
      <c r="D210" s="32"/>
      <c r="E210" s="145"/>
      <c r="F210" s="31"/>
      <c r="G210" s="29"/>
      <c r="H210" s="29"/>
      <c r="I210" s="29"/>
      <c r="J210" s="29"/>
      <c r="K210" s="29"/>
      <c r="L210" s="153"/>
      <c r="M210" s="154"/>
      <c r="N210" s="188"/>
      <c r="O210" s="147"/>
      <c r="P210" s="148"/>
    </row>
    <row r="211" spans="1:16" ht="41.25" customHeight="1" thickBot="1" x14ac:dyDescent="0.4">
      <c r="A211" s="188"/>
      <c r="B211" s="207">
        <v>16</v>
      </c>
      <c r="C211" s="181">
        <v>1</v>
      </c>
      <c r="D211" s="192" t="s">
        <v>696</v>
      </c>
      <c r="E211" s="196">
        <v>1</v>
      </c>
      <c r="F211" s="194" t="s">
        <v>178</v>
      </c>
      <c r="G211" s="192" t="s">
        <v>883</v>
      </c>
      <c r="H211" s="64" t="s">
        <v>14</v>
      </c>
      <c r="I211" s="65" t="s">
        <v>234</v>
      </c>
      <c r="J211" s="66" t="s">
        <v>15</v>
      </c>
      <c r="K211" s="173"/>
      <c r="L211" s="181">
        <f>K211*E211/100</f>
        <v>0</v>
      </c>
      <c r="M211" s="184">
        <f>SUM(L211:L229)</f>
        <v>0</v>
      </c>
      <c r="N211" s="188"/>
      <c r="O211" s="173"/>
      <c r="P211" s="173"/>
    </row>
    <row r="212" spans="1:16" ht="21.4" customHeight="1" thickBot="1" x14ac:dyDescent="0.4">
      <c r="A212" s="188"/>
      <c r="B212" s="208"/>
      <c r="C212" s="182"/>
      <c r="D212" s="199"/>
      <c r="E212" s="197"/>
      <c r="F212" s="200"/>
      <c r="G212" s="199"/>
      <c r="H212" s="201" t="s">
        <v>53</v>
      </c>
      <c r="I212" s="65" t="s">
        <v>697</v>
      </c>
      <c r="J212" s="87">
        <v>1</v>
      </c>
      <c r="K212" s="174"/>
      <c r="L212" s="182"/>
      <c r="M212" s="185"/>
      <c r="N212" s="188"/>
      <c r="O212" s="174"/>
      <c r="P212" s="174"/>
    </row>
    <row r="213" spans="1:16" ht="21.4" customHeight="1" thickBot="1" x14ac:dyDescent="0.4">
      <c r="A213" s="188"/>
      <c r="B213" s="208"/>
      <c r="C213" s="182"/>
      <c r="D213" s="199"/>
      <c r="E213" s="197"/>
      <c r="F213" s="200"/>
      <c r="G213" s="199"/>
      <c r="H213" s="232"/>
      <c r="I213" s="65" t="s">
        <v>698</v>
      </c>
      <c r="J213" s="87">
        <v>0.5</v>
      </c>
      <c r="K213" s="174"/>
      <c r="L213" s="182"/>
      <c r="M213" s="185"/>
      <c r="N213" s="188"/>
      <c r="O213" s="174"/>
      <c r="P213" s="174"/>
    </row>
    <row r="214" spans="1:16" ht="21.4" customHeight="1" thickBot="1" x14ac:dyDescent="0.4">
      <c r="A214" s="188"/>
      <c r="B214" s="208"/>
      <c r="C214" s="182"/>
      <c r="D214" s="199"/>
      <c r="E214" s="198"/>
      <c r="F214" s="200"/>
      <c r="G214" s="193"/>
      <c r="H214" s="202"/>
      <c r="I214" s="65" t="s">
        <v>699</v>
      </c>
      <c r="J214" s="87">
        <v>0.2</v>
      </c>
      <c r="K214" s="174"/>
      <c r="L214" s="182"/>
      <c r="M214" s="185"/>
      <c r="N214" s="188"/>
      <c r="O214" s="174"/>
      <c r="P214" s="174"/>
    </row>
    <row r="215" spans="1:16" ht="21.4" customHeight="1" thickBot="1" x14ac:dyDescent="0.4">
      <c r="A215" s="188"/>
      <c r="B215" s="208"/>
      <c r="C215" s="181">
        <v>2</v>
      </c>
      <c r="D215" s="192" t="s">
        <v>235</v>
      </c>
      <c r="E215" s="197">
        <v>1</v>
      </c>
      <c r="F215" s="194" t="s">
        <v>13</v>
      </c>
      <c r="G215" s="192" t="s">
        <v>236</v>
      </c>
      <c r="H215" s="54" t="s">
        <v>14</v>
      </c>
      <c r="I215" s="65" t="s">
        <v>237</v>
      </c>
      <c r="J215" s="66" t="s">
        <v>15</v>
      </c>
      <c r="K215" s="173"/>
      <c r="L215" s="181">
        <f>K215*E215/100</f>
        <v>0</v>
      </c>
      <c r="M215" s="185"/>
      <c r="N215" s="188"/>
      <c r="O215" s="175"/>
      <c r="P215" s="175"/>
    </row>
    <row r="216" spans="1:16" ht="21.4" customHeight="1" thickBot="1" x14ac:dyDescent="0.4">
      <c r="A216" s="188"/>
      <c r="B216" s="208"/>
      <c r="C216" s="183"/>
      <c r="D216" s="193"/>
      <c r="E216" s="197"/>
      <c r="F216" s="195"/>
      <c r="G216" s="193"/>
      <c r="H216" s="64" t="s">
        <v>16</v>
      </c>
      <c r="I216" s="190" t="s">
        <v>32</v>
      </c>
      <c r="J216" s="191"/>
      <c r="K216" s="174"/>
      <c r="L216" s="182"/>
      <c r="M216" s="185"/>
      <c r="N216" s="188"/>
      <c r="O216" s="173"/>
      <c r="P216" s="173"/>
    </row>
    <row r="217" spans="1:16" ht="41.25" thickBot="1" x14ac:dyDescent="0.4">
      <c r="A217" s="188"/>
      <c r="B217" s="208"/>
      <c r="C217" s="181">
        <v>3</v>
      </c>
      <c r="D217" s="192" t="s">
        <v>238</v>
      </c>
      <c r="E217" s="197"/>
      <c r="F217" s="194" t="s">
        <v>13</v>
      </c>
      <c r="G217" s="192" t="s">
        <v>236</v>
      </c>
      <c r="H217" s="54" t="s">
        <v>14</v>
      </c>
      <c r="I217" s="55" t="s">
        <v>239</v>
      </c>
      <c r="J217" s="56" t="s">
        <v>15</v>
      </c>
      <c r="K217" s="174"/>
      <c r="L217" s="182"/>
      <c r="M217" s="185"/>
      <c r="N217" s="188"/>
      <c r="O217" s="174"/>
      <c r="P217" s="174"/>
    </row>
    <row r="218" spans="1:16" ht="41.25" thickBot="1" x14ac:dyDescent="0.4">
      <c r="A218" s="188"/>
      <c r="B218" s="208"/>
      <c r="C218" s="183"/>
      <c r="D218" s="193"/>
      <c r="E218" s="198"/>
      <c r="F218" s="195"/>
      <c r="G218" s="193"/>
      <c r="H218" s="54" t="s">
        <v>16</v>
      </c>
      <c r="I218" s="55" t="s">
        <v>240</v>
      </c>
      <c r="J218" s="70">
        <v>1</v>
      </c>
      <c r="K218" s="175"/>
      <c r="L218" s="183"/>
      <c r="M218" s="185"/>
      <c r="N218" s="188"/>
      <c r="O218" s="175"/>
      <c r="P218" s="175"/>
    </row>
    <row r="219" spans="1:16" ht="21.4" customHeight="1" thickBot="1" x14ac:dyDescent="0.4">
      <c r="A219" s="188"/>
      <c r="B219" s="208"/>
      <c r="C219" s="181">
        <v>4</v>
      </c>
      <c r="D219" s="192" t="s">
        <v>771</v>
      </c>
      <c r="E219" s="196">
        <v>1</v>
      </c>
      <c r="F219" s="194" t="s">
        <v>178</v>
      </c>
      <c r="G219" s="192" t="s">
        <v>116</v>
      </c>
      <c r="H219" s="54" t="s">
        <v>14</v>
      </c>
      <c r="I219" s="55" t="s">
        <v>241</v>
      </c>
      <c r="J219" s="56" t="s">
        <v>15</v>
      </c>
      <c r="K219" s="170"/>
      <c r="L219" s="210">
        <f>K219*E219/100</f>
        <v>0</v>
      </c>
      <c r="M219" s="185"/>
      <c r="N219" s="188"/>
      <c r="O219" s="170"/>
      <c r="P219" s="170"/>
    </row>
    <row r="220" spans="1:16" ht="61.5" thickBot="1" x14ac:dyDescent="0.4">
      <c r="A220" s="188"/>
      <c r="B220" s="208"/>
      <c r="C220" s="183"/>
      <c r="D220" s="193"/>
      <c r="E220" s="198"/>
      <c r="F220" s="195"/>
      <c r="G220" s="193"/>
      <c r="H220" s="54" t="s">
        <v>16</v>
      </c>
      <c r="I220" s="55" t="s">
        <v>242</v>
      </c>
      <c r="J220" s="70">
        <v>1</v>
      </c>
      <c r="K220" s="172"/>
      <c r="L220" s="212"/>
      <c r="M220" s="185"/>
      <c r="N220" s="188"/>
      <c r="O220" s="172"/>
      <c r="P220" s="172"/>
    </row>
    <row r="221" spans="1:16" ht="33" thickBot="1" x14ac:dyDescent="0.4">
      <c r="A221" s="188"/>
      <c r="B221" s="208"/>
      <c r="C221" s="152"/>
      <c r="D221" s="32"/>
      <c r="E221" s="145"/>
      <c r="F221" s="31"/>
      <c r="G221" s="29"/>
      <c r="H221" s="31"/>
      <c r="I221" s="32"/>
      <c r="J221" s="33"/>
      <c r="K221" s="146"/>
      <c r="L221" s="153"/>
      <c r="M221" s="185"/>
      <c r="N221" s="188"/>
      <c r="O221" s="149"/>
      <c r="P221" s="150"/>
    </row>
    <row r="222" spans="1:16" ht="62.25" customHeight="1" thickBot="1" x14ac:dyDescent="0.4">
      <c r="A222" s="188"/>
      <c r="B222" s="208"/>
      <c r="C222" s="181">
        <v>5</v>
      </c>
      <c r="D222" s="192" t="s">
        <v>243</v>
      </c>
      <c r="E222" s="196">
        <v>0.5</v>
      </c>
      <c r="F222" s="194" t="s">
        <v>13</v>
      </c>
      <c r="G222" s="79" t="s">
        <v>244</v>
      </c>
      <c r="H222" s="54" t="s">
        <v>14</v>
      </c>
      <c r="I222" s="55" t="s">
        <v>40</v>
      </c>
      <c r="J222" s="56" t="s">
        <v>15</v>
      </c>
      <c r="K222" s="170"/>
      <c r="L222" s="210">
        <f>K222*E222/100</f>
        <v>0</v>
      </c>
      <c r="M222" s="185"/>
      <c r="N222" s="188"/>
      <c r="O222" s="170"/>
      <c r="P222" s="170"/>
    </row>
    <row r="223" spans="1:16" ht="21" customHeight="1" thickBot="1" x14ac:dyDescent="0.4">
      <c r="A223" s="188"/>
      <c r="B223" s="208"/>
      <c r="C223" s="183"/>
      <c r="D223" s="193"/>
      <c r="E223" s="198"/>
      <c r="F223" s="195"/>
      <c r="G223" s="80" t="s">
        <v>245</v>
      </c>
      <c r="H223" s="54" t="s">
        <v>16</v>
      </c>
      <c r="I223" s="55" t="s">
        <v>246</v>
      </c>
      <c r="J223" s="70">
        <v>1</v>
      </c>
      <c r="K223" s="172"/>
      <c r="L223" s="212"/>
      <c r="M223" s="185"/>
      <c r="N223" s="188"/>
      <c r="O223" s="172"/>
      <c r="P223" s="172"/>
    </row>
    <row r="224" spans="1:16" ht="21" customHeight="1" thickBot="1" x14ac:dyDescent="0.4">
      <c r="A224" s="188"/>
      <c r="B224" s="208"/>
      <c r="C224" s="181">
        <v>6</v>
      </c>
      <c r="D224" s="233" t="s">
        <v>771</v>
      </c>
      <c r="E224" s="235">
        <v>0.5</v>
      </c>
      <c r="F224" s="237" t="s">
        <v>178</v>
      </c>
      <c r="G224" s="233" t="s">
        <v>116</v>
      </c>
      <c r="H224" s="88" t="s">
        <v>14</v>
      </c>
      <c r="I224" s="89" t="s">
        <v>241</v>
      </c>
      <c r="J224" s="90" t="s">
        <v>15</v>
      </c>
      <c r="K224" s="170"/>
      <c r="L224" s="210">
        <f>K224*E224/100</f>
        <v>0</v>
      </c>
      <c r="M224" s="185"/>
      <c r="N224" s="188"/>
      <c r="O224" s="170"/>
      <c r="P224" s="170"/>
    </row>
    <row r="225" spans="1:16" ht="54.75" thickBot="1" x14ac:dyDescent="0.4">
      <c r="A225" s="188"/>
      <c r="B225" s="208"/>
      <c r="C225" s="183"/>
      <c r="D225" s="234"/>
      <c r="E225" s="236"/>
      <c r="F225" s="238"/>
      <c r="G225" s="234"/>
      <c r="H225" s="88" t="s">
        <v>16</v>
      </c>
      <c r="I225" s="89" t="s">
        <v>242</v>
      </c>
      <c r="J225" s="91">
        <v>1</v>
      </c>
      <c r="K225" s="172"/>
      <c r="L225" s="212"/>
      <c r="M225" s="185"/>
      <c r="N225" s="188"/>
      <c r="O225" s="172"/>
      <c r="P225" s="172"/>
    </row>
    <row r="226" spans="1:16" ht="33" thickBot="1" x14ac:dyDescent="0.4">
      <c r="A226" s="188"/>
      <c r="B226" s="208"/>
      <c r="C226" s="152"/>
      <c r="D226" s="32"/>
      <c r="E226" s="145"/>
      <c r="F226" s="31"/>
      <c r="G226" s="29"/>
      <c r="H226" s="31"/>
      <c r="I226" s="32"/>
      <c r="J226" s="33"/>
      <c r="K226" s="146"/>
      <c r="L226" s="153"/>
      <c r="M226" s="185"/>
      <c r="N226" s="188"/>
      <c r="O226" s="149"/>
      <c r="P226" s="150"/>
    </row>
    <row r="227" spans="1:16" ht="21.4" customHeight="1" thickBot="1" x14ac:dyDescent="0.4">
      <c r="A227" s="188"/>
      <c r="B227" s="208"/>
      <c r="C227" s="181">
        <v>7</v>
      </c>
      <c r="D227" s="192" t="s">
        <v>247</v>
      </c>
      <c r="E227" s="196">
        <v>0.5</v>
      </c>
      <c r="F227" s="194" t="s">
        <v>13</v>
      </c>
      <c r="G227" s="192" t="s">
        <v>248</v>
      </c>
      <c r="H227" s="54" t="s">
        <v>14</v>
      </c>
      <c r="I227" s="55" t="s">
        <v>249</v>
      </c>
      <c r="J227" s="56" t="s">
        <v>15</v>
      </c>
      <c r="K227" s="170"/>
      <c r="L227" s="210">
        <f>K227*E227/100</f>
        <v>0</v>
      </c>
      <c r="M227" s="185"/>
      <c r="N227" s="188"/>
      <c r="O227" s="170"/>
      <c r="P227" s="170"/>
    </row>
    <row r="228" spans="1:16" ht="21.4" customHeight="1" thickBot="1" x14ac:dyDescent="0.4">
      <c r="A228" s="188"/>
      <c r="B228" s="208"/>
      <c r="C228" s="182"/>
      <c r="D228" s="199"/>
      <c r="E228" s="197"/>
      <c r="F228" s="200"/>
      <c r="G228" s="199"/>
      <c r="H228" s="54" t="s">
        <v>16</v>
      </c>
      <c r="I228" s="55" t="s">
        <v>250</v>
      </c>
      <c r="J228" s="70">
        <v>0.5</v>
      </c>
      <c r="K228" s="171"/>
      <c r="L228" s="211"/>
      <c r="M228" s="185"/>
      <c r="N228" s="188"/>
      <c r="O228" s="171"/>
      <c r="P228" s="171"/>
    </row>
    <row r="229" spans="1:16" ht="21.4" customHeight="1" thickBot="1" x14ac:dyDescent="0.4">
      <c r="A229" s="188"/>
      <c r="B229" s="209"/>
      <c r="C229" s="183"/>
      <c r="D229" s="193"/>
      <c r="E229" s="198"/>
      <c r="F229" s="195"/>
      <c r="G229" s="193"/>
      <c r="H229" s="88"/>
      <c r="I229" s="55" t="s">
        <v>251</v>
      </c>
      <c r="J229" s="70">
        <v>1</v>
      </c>
      <c r="K229" s="172"/>
      <c r="L229" s="212"/>
      <c r="M229" s="186"/>
      <c r="N229" s="188"/>
      <c r="O229" s="172"/>
      <c r="P229" s="172"/>
    </row>
    <row r="230" spans="1:16" ht="33" thickBot="1" x14ac:dyDescent="0.4">
      <c r="A230" s="188"/>
      <c r="B230" s="156"/>
      <c r="C230" s="153"/>
      <c r="D230" s="32"/>
      <c r="E230" s="145"/>
      <c r="F230" s="31"/>
      <c r="G230" s="29"/>
      <c r="H230" s="29"/>
      <c r="I230" s="29"/>
      <c r="J230" s="29"/>
      <c r="K230" s="29"/>
      <c r="L230" s="153"/>
      <c r="M230" s="154"/>
      <c r="N230" s="188"/>
      <c r="O230" s="147"/>
      <c r="P230" s="148"/>
    </row>
    <row r="231" spans="1:16" ht="41.25" customHeight="1" thickBot="1" x14ac:dyDescent="0.4">
      <c r="A231" s="188"/>
      <c r="B231" s="207">
        <v>17</v>
      </c>
      <c r="C231" s="181">
        <v>1</v>
      </c>
      <c r="D231" s="192" t="s">
        <v>252</v>
      </c>
      <c r="E231" s="196">
        <v>0.5</v>
      </c>
      <c r="F231" s="194" t="s">
        <v>178</v>
      </c>
      <c r="G231" s="192" t="s">
        <v>700</v>
      </c>
      <c r="H231" s="64" t="s">
        <v>14</v>
      </c>
      <c r="I231" s="65" t="s">
        <v>253</v>
      </c>
      <c r="J231" s="74">
        <v>1</v>
      </c>
      <c r="K231" s="170"/>
      <c r="L231" s="210">
        <f>K231*E231/100</f>
        <v>0</v>
      </c>
      <c r="M231" s="184">
        <f>SUM(L231:L245)</f>
        <v>0</v>
      </c>
      <c r="N231" s="188"/>
      <c r="O231" s="170"/>
      <c r="P231" s="170"/>
    </row>
    <row r="232" spans="1:16" ht="21.4" customHeight="1" thickBot="1" x14ac:dyDescent="0.4">
      <c r="A232" s="188"/>
      <c r="B232" s="208"/>
      <c r="C232" s="183"/>
      <c r="D232" s="193"/>
      <c r="E232" s="197"/>
      <c r="F232" s="195"/>
      <c r="G232" s="193"/>
      <c r="H232" s="64" t="s">
        <v>16</v>
      </c>
      <c r="I232" s="190" t="s">
        <v>32</v>
      </c>
      <c r="J232" s="191"/>
      <c r="K232" s="171"/>
      <c r="L232" s="211"/>
      <c r="M232" s="185"/>
      <c r="N232" s="188"/>
      <c r="O232" s="171"/>
      <c r="P232" s="171"/>
    </row>
    <row r="233" spans="1:16" ht="62.25" customHeight="1" thickBot="1" x14ac:dyDescent="0.4">
      <c r="A233" s="188"/>
      <c r="B233" s="208"/>
      <c r="C233" s="181">
        <v>2</v>
      </c>
      <c r="D233" s="192" t="s">
        <v>254</v>
      </c>
      <c r="E233" s="197"/>
      <c r="F233" s="194" t="s">
        <v>28</v>
      </c>
      <c r="G233" s="192" t="s">
        <v>255</v>
      </c>
      <c r="H233" s="54" t="s">
        <v>14</v>
      </c>
      <c r="I233" s="55" t="s">
        <v>256</v>
      </c>
      <c r="J233" s="66" t="s">
        <v>15</v>
      </c>
      <c r="K233" s="171"/>
      <c r="L233" s="211"/>
      <c r="M233" s="185"/>
      <c r="N233" s="188"/>
      <c r="O233" s="171"/>
      <c r="P233" s="171"/>
    </row>
    <row r="234" spans="1:16" ht="21.4" customHeight="1" thickBot="1" x14ac:dyDescent="0.4">
      <c r="A234" s="188"/>
      <c r="B234" s="208"/>
      <c r="C234" s="183"/>
      <c r="D234" s="193"/>
      <c r="E234" s="197"/>
      <c r="F234" s="195"/>
      <c r="G234" s="193"/>
      <c r="H234" s="64" t="s">
        <v>16</v>
      </c>
      <c r="I234" s="190" t="s">
        <v>32</v>
      </c>
      <c r="J234" s="191"/>
      <c r="K234" s="171"/>
      <c r="L234" s="211"/>
      <c r="M234" s="185"/>
      <c r="N234" s="188"/>
      <c r="O234" s="171"/>
      <c r="P234" s="171"/>
    </row>
    <row r="235" spans="1:16" ht="21" customHeight="1" thickBot="1" x14ac:dyDescent="0.4">
      <c r="A235" s="188"/>
      <c r="B235" s="208"/>
      <c r="C235" s="181">
        <v>3</v>
      </c>
      <c r="D235" s="192" t="s">
        <v>257</v>
      </c>
      <c r="E235" s="197"/>
      <c r="F235" s="194" t="s">
        <v>13</v>
      </c>
      <c r="G235" s="79" t="s">
        <v>255</v>
      </c>
      <c r="H235" s="54" t="s">
        <v>14</v>
      </c>
      <c r="I235" s="55" t="s">
        <v>258</v>
      </c>
      <c r="J235" s="66" t="s">
        <v>15</v>
      </c>
      <c r="K235" s="171"/>
      <c r="L235" s="211"/>
      <c r="M235" s="185"/>
      <c r="N235" s="188"/>
      <c r="O235" s="171"/>
      <c r="P235" s="171"/>
    </row>
    <row r="236" spans="1:16" ht="61.5" thickBot="1" x14ac:dyDescent="0.4">
      <c r="A236" s="188"/>
      <c r="B236" s="208"/>
      <c r="C236" s="183"/>
      <c r="D236" s="193"/>
      <c r="E236" s="198"/>
      <c r="F236" s="195"/>
      <c r="G236" s="80" t="s">
        <v>259</v>
      </c>
      <c r="H236" s="54" t="s">
        <v>16</v>
      </c>
      <c r="I236" s="55" t="s">
        <v>260</v>
      </c>
      <c r="J236" s="74">
        <v>1</v>
      </c>
      <c r="K236" s="172"/>
      <c r="L236" s="212"/>
      <c r="M236" s="185"/>
      <c r="N236" s="188"/>
      <c r="O236" s="172"/>
      <c r="P236" s="172"/>
    </row>
    <row r="237" spans="1:16" ht="33" thickBot="1" x14ac:dyDescent="0.4">
      <c r="A237" s="188"/>
      <c r="B237" s="208"/>
      <c r="C237" s="152"/>
      <c r="D237" s="32"/>
      <c r="E237" s="145"/>
      <c r="F237" s="31"/>
      <c r="G237" s="29"/>
      <c r="H237" s="31"/>
      <c r="I237" s="32"/>
      <c r="J237" s="33"/>
      <c r="K237" s="146"/>
      <c r="L237" s="153"/>
      <c r="M237" s="208"/>
      <c r="N237" s="188"/>
      <c r="O237" s="149"/>
      <c r="P237" s="150"/>
    </row>
    <row r="238" spans="1:16" ht="63" customHeight="1" thickBot="1" x14ac:dyDescent="0.4">
      <c r="A238" s="188"/>
      <c r="B238" s="208"/>
      <c r="C238" s="181">
        <v>4</v>
      </c>
      <c r="D238" s="192" t="s">
        <v>261</v>
      </c>
      <c r="E238" s="196">
        <v>0.5</v>
      </c>
      <c r="F238" s="194" t="s">
        <v>28</v>
      </c>
      <c r="G238" s="192" t="s">
        <v>262</v>
      </c>
      <c r="H238" s="54" t="s">
        <v>14</v>
      </c>
      <c r="I238" s="77" t="s">
        <v>263</v>
      </c>
      <c r="J238" s="56" t="s">
        <v>15</v>
      </c>
      <c r="K238" s="170"/>
      <c r="L238" s="210">
        <f>K238*E238/100</f>
        <v>0</v>
      </c>
      <c r="M238" s="185"/>
      <c r="N238" s="188"/>
      <c r="O238" s="170"/>
      <c r="P238" s="170"/>
    </row>
    <row r="239" spans="1:16" ht="21.4" customHeight="1" thickBot="1" x14ac:dyDescent="0.4">
      <c r="A239" s="188"/>
      <c r="B239" s="208"/>
      <c r="C239" s="183"/>
      <c r="D239" s="193"/>
      <c r="E239" s="198"/>
      <c r="F239" s="195"/>
      <c r="G239" s="193"/>
      <c r="H239" s="54" t="s">
        <v>16</v>
      </c>
      <c r="I239" s="77" t="s">
        <v>264</v>
      </c>
      <c r="J239" s="70">
        <v>1</v>
      </c>
      <c r="K239" s="172"/>
      <c r="L239" s="212"/>
      <c r="M239" s="185"/>
      <c r="N239" s="188"/>
      <c r="O239" s="172"/>
      <c r="P239" s="172"/>
    </row>
    <row r="240" spans="1:16" ht="54" customHeight="1" thickBot="1" x14ac:dyDescent="0.4">
      <c r="A240" s="188"/>
      <c r="B240" s="208"/>
      <c r="C240" s="181">
        <v>5</v>
      </c>
      <c r="D240" s="192" t="s">
        <v>772</v>
      </c>
      <c r="E240" s="196">
        <v>0.5</v>
      </c>
      <c r="F240" s="194" t="s">
        <v>28</v>
      </c>
      <c r="G240" s="192" t="s">
        <v>701</v>
      </c>
      <c r="H240" s="54" t="s">
        <v>14</v>
      </c>
      <c r="I240" s="77" t="s">
        <v>265</v>
      </c>
      <c r="J240" s="56" t="s">
        <v>15</v>
      </c>
      <c r="K240" s="170"/>
      <c r="L240" s="210">
        <f>K240*E240/100</f>
        <v>0</v>
      </c>
      <c r="M240" s="185"/>
      <c r="N240" s="188"/>
      <c r="O240" s="170"/>
      <c r="P240" s="170"/>
    </row>
    <row r="241" spans="1:16" ht="43.15" customHeight="1" thickBot="1" x14ac:dyDescent="0.4">
      <c r="A241" s="188"/>
      <c r="B241" s="208"/>
      <c r="C241" s="183"/>
      <c r="D241" s="193"/>
      <c r="E241" s="198"/>
      <c r="F241" s="195"/>
      <c r="G241" s="193"/>
      <c r="H241" s="54" t="s">
        <v>16</v>
      </c>
      <c r="I241" s="77" t="s">
        <v>266</v>
      </c>
      <c r="J241" s="70">
        <v>1</v>
      </c>
      <c r="K241" s="172"/>
      <c r="L241" s="212"/>
      <c r="M241" s="185"/>
      <c r="N241" s="188"/>
      <c r="O241" s="172"/>
      <c r="P241" s="172"/>
    </row>
    <row r="242" spans="1:16" ht="63" customHeight="1" thickBot="1" x14ac:dyDescent="0.4">
      <c r="A242" s="188"/>
      <c r="B242" s="208"/>
      <c r="C242" s="181">
        <v>6</v>
      </c>
      <c r="D242" s="192" t="s">
        <v>773</v>
      </c>
      <c r="E242" s="196">
        <v>0.5</v>
      </c>
      <c r="F242" s="194" t="s">
        <v>28</v>
      </c>
      <c r="G242" s="192" t="s">
        <v>702</v>
      </c>
      <c r="H242" s="54" t="s">
        <v>14</v>
      </c>
      <c r="I242" s="77" t="s">
        <v>267</v>
      </c>
      <c r="J242" s="56" t="s">
        <v>15</v>
      </c>
      <c r="K242" s="170"/>
      <c r="L242" s="210">
        <f>K242*E242/100</f>
        <v>0</v>
      </c>
      <c r="M242" s="185"/>
      <c r="N242" s="188"/>
      <c r="O242" s="170"/>
      <c r="P242" s="170"/>
    </row>
    <row r="243" spans="1:16" ht="42.75" customHeight="1" thickBot="1" x14ac:dyDescent="0.4">
      <c r="A243" s="188"/>
      <c r="B243" s="208"/>
      <c r="C243" s="183"/>
      <c r="D243" s="193"/>
      <c r="E243" s="198"/>
      <c r="F243" s="195"/>
      <c r="G243" s="193"/>
      <c r="H243" s="54" t="s">
        <v>16</v>
      </c>
      <c r="I243" s="77" t="s">
        <v>268</v>
      </c>
      <c r="J243" s="70">
        <v>1</v>
      </c>
      <c r="K243" s="172"/>
      <c r="L243" s="212"/>
      <c r="M243" s="185"/>
      <c r="N243" s="188"/>
      <c r="O243" s="172"/>
      <c r="P243" s="172"/>
    </row>
    <row r="244" spans="1:16" ht="41.85" customHeight="1" thickBot="1" x14ac:dyDescent="0.4">
      <c r="A244" s="188"/>
      <c r="B244" s="208"/>
      <c r="C244" s="181">
        <v>7</v>
      </c>
      <c r="D244" s="192" t="s">
        <v>774</v>
      </c>
      <c r="E244" s="196">
        <v>0.5</v>
      </c>
      <c r="F244" s="194" t="s">
        <v>28</v>
      </c>
      <c r="G244" s="192" t="s">
        <v>116</v>
      </c>
      <c r="H244" s="54" t="s">
        <v>14</v>
      </c>
      <c r="I244" s="77" t="s">
        <v>269</v>
      </c>
      <c r="J244" s="56" t="s">
        <v>15</v>
      </c>
      <c r="K244" s="170"/>
      <c r="L244" s="210">
        <f>K244*E244/100</f>
        <v>0</v>
      </c>
      <c r="M244" s="185"/>
      <c r="N244" s="188"/>
      <c r="O244" s="170"/>
      <c r="P244" s="170"/>
    </row>
    <row r="245" spans="1:16" ht="42" customHeight="1" thickBot="1" x14ac:dyDescent="0.4">
      <c r="A245" s="188"/>
      <c r="B245" s="209"/>
      <c r="C245" s="183"/>
      <c r="D245" s="193"/>
      <c r="E245" s="198"/>
      <c r="F245" s="195"/>
      <c r="G245" s="193"/>
      <c r="H245" s="54" t="s">
        <v>16</v>
      </c>
      <c r="I245" s="77" t="s">
        <v>270</v>
      </c>
      <c r="J245" s="70">
        <v>1</v>
      </c>
      <c r="K245" s="172"/>
      <c r="L245" s="212"/>
      <c r="M245" s="186"/>
      <c r="N245" s="188"/>
      <c r="O245" s="172"/>
      <c r="P245" s="172"/>
    </row>
    <row r="246" spans="1:16" ht="33" thickBot="1" x14ac:dyDescent="0.4">
      <c r="A246" s="188"/>
      <c r="B246" s="156"/>
      <c r="C246" s="153"/>
      <c r="D246" s="32"/>
      <c r="E246" s="145"/>
      <c r="F246" s="31"/>
      <c r="G246" s="29"/>
      <c r="H246" s="29"/>
      <c r="I246" s="29"/>
      <c r="J246" s="29"/>
      <c r="K246" s="29"/>
      <c r="L246" s="153"/>
      <c r="M246" s="154"/>
      <c r="N246" s="188"/>
      <c r="O246" s="147"/>
      <c r="P246" s="148"/>
    </row>
    <row r="247" spans="1:16" ht="20.65" customHeight="1" thickBot="1" x14ac:dyDescent="0.4">
      <c r="A247" s="188"/>
      <c r="B247" s="207">
        <v>18</v>
      </c>
      <c r="C247" s="181">
        <v>1</v>
      </c>
      <c r="D247" s="218" t="s">
        <v>703</v>
      </c>
      <c r="E247" s="220">
        <v>2</v>
      </c>
      <c r="F247" s="222" t="s">
        <v>704</v>
      </c>
      <c r="G247" s="222" t="s">
        <v>705</v>
      </c>
      <c r="H247" s="92" t="s">
        <v>14</v>
      </c>
      <c r="I247" s="93" t="s">
        <v>706</v>
      </c>
      <c r="J247" s="94">
        <v>1</v>
      </c>
      <c r="K247" s="170"/>
      <c r="L247" s="181">
        <f>K247*E247/100</f>
        <v>0</v>
      </c>
      <c r="M247" s="184">
        <f>SUM(L247)</f>
        <v>0</v>
      </c>
      <c r="N247" s="188"/>
      <c r="O247" s="170"/>
      <c r="P247" s="170"/>
    </row>
    <row r="248" spans="1:16" ht="20.65" customHeight="1" thickBot="1" x14ac:dyDescent="0.4">
      <c r="A248" s="188"/>
      <c r="B248" s="208"/>
      <c r="C248" s="183"/>
      <c r="D248" s="219"/>
      <c r="E248" s="227"/>
      <c r="F248" s="228"/>
      <c r="G248" s="228"/>
      <c r="H248" s="64" t="s">
        <v>16</v>
      </c>
      <c r="I248" s="190" t="s">
        <v>123</v>
      </c>
      <c r="J248" s="191"/>
      <c r="K248" s="171"/>
      <c r="L248" s="182"/>
      <c r="M248" s="185"/>
      <c r="N248" s="188"/>
      <c r="O248" s="171"/>
      <c r="P248" s="171"/>
    </row>
    <row r="249" spans="1:16" ht="20.65" customHeight="1" thickBot="1" x14ac:dyDescent="0.4">
      <c r="A249" s="188"/>
      <c r="B249" s="208"/>
      <c r="C249" s="181">
        <v>2</v>
      </c>
      <c r="D249" s="218" t="s">
        <v>707</v>
      </c>
      <c r="E249" s="227"/>
      <c r="F249" s="228"/>
      <c r="G249" s="228"/>
      <c r="H249" s="95" t="s">
        <v>14</v>
      </c>
      <c r="I249" s="96" t="s">
        <v>708</v>
      </c>
      <c r="J249" s="97" t="s">
        <v>15</v>
      </c>
      <c r="K249" s="171"/>
      <c r="L249" s="182"/>
      <c r="M249" s="185"/>
      <c r="N249" s="188"/>
      <c r="O249" s="171"/>
      <c r="P249" s="171"/>
    </row>
    <row r="250" spans="1:16" ht="20.100000000000001" customHeight="1" thickBot="1" x14ac:dyDescent="0.4">
      <c r="A250" s="188"/>
      <c r="B250" s="208"/>
      <c r="C250" s="182"/>
      <c r="D250" s="226"/>
      <c r="E250" s="227"/>
      <c r="F250" s="228"/>
      <c r="G250" s="228"/>
      <c r="H250" s="98" t="s">
        <v>16</v>
      </c>
      <c r="I250" s="99" t="s">
        <v>709</v>
      </c>
      <c r="J250" s="100">
        <v>1</v>
      </c>
      <c r="K250" s="171"/>
      <c r="L250" s="182"/>
      <c r="M250" s="185"/>
      <c r="N250" s="189"/>
      <c r="O250" s="171"/>
      <c r="P250" s="171"/>
    </row>
    <row r="251" spans="1:16" ht="33" thickBot="1" x14ac:dyDescent="0.4">
      <c r="A251" s="156"/>
      <c r="B251" s="155"/>
      <c r="C251" s="153"/>
      <c r="D251" s="32"/>
      <c r="E251" s="145"/>
      <c r="F251" s="31"/>
      <c r="G251" s="29"/>
      <c r="H251" s="31"/>
      <c r="I251" s="32"/>
      <c r="J251" s="33"/>
      <c r="K251" s="146"/>
      <c r="L251" s="153"/>
      <c r="M251" s="153"/>
      <c r="N251" s="154"/>
      <c r="O251" s="149"/>
      <c r="P251" s="150"/>
    </row>
    <row r="252" spans="1:16" ht="20.65" customHeight="1" thickBot="1" x14ac:dyDescent="0.4">
      <c r="A252" s="188">
        <v>4</v>
      </c>
      <c r="B252" s="208">
        <v>19</v>
      </c>
      <c r="C252" s="182">
        <v>1</v>
      </c>
      <c r="D252" s="226" t="s">
        <v>710</v>
      </c>
      <c r="E252" s="227">
        <v>3</v>
      </c>
      <c r="F252" s="228" t="s">
        <v>13</v>
      </c>
      <c r="G252" s="226" t="s">
        <v>711</v>
      </c>
      <c r="H252" s="95" t="s">
        <v>14</v>
      </c>
      <c r="I252" s="96" t="s">
        <v>271</v>
      </c>
      <c r="J252" s="101">
        <v>1</v>
      </c>
      <c r="K252" s="171"/>
      <c r="L252" s="182">
        <f>K252*E252/100</f>
        <v>0</v>
      </c>
      <c r="M252" s="185">
        <f>L252</f>
        <v>0</v>
      </c>
      <c r="N252" s="187">
        <f>M252</f>
        <v>0</v>
      </c>
      <c r="O252" s="171"/>
      <c r="P252" s="171"/>
    </row>
    <row r="253" spans="1:16" ht="39.4" customHeight="1" thickBot="1" x14ac:dyDescent="0.4">
      <c r="A253" s="188"/>
      <c r="B253" s="208"/>
      <c r="C253" s="183"/>
      <c r="D253" s="219"/>
      <c r="E253" s="227"/>
      <c r="F253" s="223"/>
      <c r="G253" s="219"/>
      <c r="H253" s="64" t="s">
        <v>16</v>
      </c>
      <c r="I253" s="190" t="s">
        <v>123</v>
      </c>
      <c r="J253" s="191"/>
      <c r="K253" s="171"/>
      <c r="L253" s="182"/>
      <c r="M253" s="185"/>
      <c r="N253" s="188"/>
      <c r="O253" s="171"/>
      <c r="P253" s="171"/>
    </row>
    <row r="254" spans="1:16" ht="20.65" customHeight="1" thickBot="1" x14ac:dyDescent="0.4">
      <c r="A254" s="188"/>
      <c r="B254" s="208"/>
      <c r="C254" s="181">
        <v>2</v>
      </c>
      <c r="D254" s="218" t="s">
        <v>712</v>
      </c>
      <c r="E254" s="227"/>
      <c r="F254" s="222" t="s">
        <v>13</v>
      </c>
      <c r="G254" s="218" t="s">
        <v>775</v>
      </c>
      <c r="H254" s="95" t="s">
        <v>14</v>
      </c>
      <c r="I254" s="96" t="s">
        <v>713</v>
      </c>
      <c r="J254" s="97" t="s">
        <v>15</v>
      </c>
      <c r="K254" s="171"/>
      <c r="L254" s="182"/>
      <c r="M254" s="185"/>
      <c r="N254" s="188"/>
      <c r="O254" s="171"/>
      <c r="P254" s="171"/>
    </row>
    <row r="255" spans="1:16" ht="20.65" customHeight="1" thickBot="1" x14ac:dyDescent="0.4">
      <c r="A255" s="188"/>
      <c r="B255" s="208"/>
      <c r="C255" s="183"/>
      <c r="D255" s="219"/>
      <c r="E255" s="227"/>
      <c r="F255" s="223"/>
      <c r="G255" s="219"/>
      <c r="H255" s="64" t="s">
        <v>16</v>
      </c>
      <c r="I255" s="190" t="s">
        <v>714</v>
      </c>
      <c r="J255" s="191"/>
      <c r="K255" s="171"/>
      <c r="L255" s="182"/>
      <c r="M255" s="185"/>
      <c r="N255" s="188"/>
      <c r="O255" s="171"/>
      <c r="P255" s="171"/>
    </row>
    <row r="256" spans="1:16" ht="20.65" customHeight="1" thickBot="1" x14ac:dyDescent="0.4">
      <c r="A256" s="188"/>
      <c r="B256" s="208"/>
      <c r="C256" s="181">
        <v>3</v>
      </c>
      <c r="D256" s="218" t="s">
        <v>715</v>
      </c>
      <c r="E256" s="227"/>
      <c r="F256" s="222" t="s">
        <v>13</v>
      </c>
      <c r="G256" s="218" t="s">
        <v>775</v>
      </c>
      <c r="H256" s="95" t="s">
        <v>14</v>
      </c>
      <c r="I256" s="96" t="s">
        <v>217</v>
      </c>
      <c r="J256" s="97" t="s">
        <v>15</v>
      </c>
      <c r="K256" s="171"/>
      <c r="L256" s="182"/>
      <c r="M256" s="185"/>
      <c r="N256" s="188"/>
      <c r="O256" s="171"/>
      <c r="P256" s="171"/>
    </row>
    <row r="257" spans="1:16" ht="20.65" customHeight="1" thickBot="1" x14ac:dyDescent="0.4">
      <c r="A257" s="188"/>
      <c r="B257" s="209"/>
      <c r="C257" s="183"/>
      <c r="D257" s="219"/>
      <c r="E257" s="221"/>
      <c r="F257" s="223"/>
      <c r="G257" s="219"/>
      <c r="H257" s="95" t="s">
        <v>16</v>
      </c>
      <c r="I257" s="96" t="s">
        <v>716</v>
      </c>
      <c r="J257" s="101">
        <v>1</v>
      </c>
      <c r="K257" s="172"/>
      <c r="L257" s="183"/>
      <c r="M257" s="186"/>
      <c r="N257" s="189"/>
      <c r="O257" s="172"/>
      <c r="P257" s="172"/>
    </row>
    <row r="258" spans="1:16" ht="33" thickBot="1" x14ac:dyDescent="0.4">
      <c r="A258" s="156"/>
      <c r="B258" s="155"/>
      <c r="C258" s="153"/>
      <c r="D258" s="32"/>
      <c r="E258" s="145"/>
      <c r="F258" s="31"/>
      <c r="G258" s="29"/>
      <c r="H258" s="31"/>
      <c r="I258" s="32"/>
      <c r="J258" s="33"/>
      <c r="K258" s="146"/>
      <c r="L258" s="153"/>
      <c r="M258" s="153"/>
      <c r="N258" s="154"/>
      <c r="O258" s="149"/>
      <c r="P258" s="150"/>
    </row>
    <row r="259" spans="1:16" ht="41.25" thickBot="1" x14ac:dyDescent="0.4">
      <c r="A259" s="187">
        <v>5</v>
      </c>
      <c r="B259" s="207">
        <v>20</v>
      </c>
      <c r="C259" s="181">
        <v>1</v>
      </c>
      <c r="D259" s="192" t="s">
        <v>717</v>
      </c>
      <c r="E259" s="196">
        <v>1.5</v>
      </c>
      <c r="F259" s="194" t="s">
        <v>28</v>
      </c>
      <c r="G259" s="81" t="s">
        <v>718</v>
      </c>
      <c r="H259" s="64" t="s">
        <v>14</v>
      </c>
      <c r="I259" s="65" t="s">
        <v>719</v>
      </c>
      <c r="J259" s="66" t="s">
        <v>15</v>
      </c>
      <c r="K259" s="170"/>
      <c r="L259" s="210">
        <f>K259*E259/100</f>
        <v>0</v>
      </c>
      <c r="M259" s="230">
        <f>SUM(L259:L268)</f>
        <v>0</v>
      </c>
      <c r="N259" s="187">
        <f>SUM(M259:M282)</f>
        <v>0</v>
      </c>
      <c r="O259" s="170"/>
      <c r="P259" s="170"/>
    </row>
    <row r="260" spans="1:16" ht="41.25" thickBot="1" x14ac:dyDescent="0.4">
      <c r="A260" s="188"/>
      <c r="B260" s="208"/>
      <c r="C260" s="183"/>
      <c r="D260" s="193"/>
      <c r="E260" s="198"/>
      <c r="F260" s="195"/>
      <c r="G260" s="80" t="s">
        <v>720</v>
      </c>
      <c r="H260" s="54" t="s">
        <v>16</v>
      </c>
      <c r="I260" s="55" t="s">
        <v>721</v>
      </c>
      <c r="J260" s="70">
        <v>1</v>
      </c>
      <c r="K260" s="172"/>
      <c r="L260" s="212"/>
      <c r="M260" s="231"/>
      <c r="N260" s="188"/>
      <c r="O260" s="172"/>
      <c r="P260" s="172"/>
    </row>
    <row r="261" spans="1:16" ht="82.9" customHeight="1" thickBot="1" x14ac:dyDescent="0.4">
      <c r="A261" s="188"/>
      <c r="B261" s="208"/>
      <c r="C261" s="181">
        <v>2</v>
      </c>
      <c r="D261" s="192" t="s">
        <v>272</v>
      </c>
      <c r="E261" s="196">
        <v>1</v>
      </c>
      <c r="F261" s="194" t="s">
        <v>13</v>
      </c>
      <c r="G261" s="81" t="s">
        <v>273</v>
      </c>
      <c r="H261" s="64" t="s">
        <v>14</v>
      </c>
      <c r="I261" s="65" t="s">
        <v>274</v>
      </c>
      <c r="J261" s="66" t="s">
        <v>15</v>
      </c>
      <c r="K261" s="170"/>
      <c r="L261" s="210">
        <f>K261*E261/100</f>
        <v>0</v>
      </c>
      <c r="M261" s="231"/>
      <c r="N261" s="188"/>
      <c r="O261" s="170"/>
      <c r="P261" s="170"/>
    </row>
    <row r="262" spans="1:16" ht="41.25" thickBot="1" x14ac:dyDescent="0.4">
      <c r="A262" s="188"/>
      <c r="B262" s="208"/>
      <c r="C262" s="183"/>
      <c r="D262" s="193"/>
      <c r="E262" s="198"/>
      <c r="F262" s="195"/>
      <c r="G262" s="80" t="s">
        <v>87</v>
      </c>
      <c r="H262" s="54" t="s">
        <v>16</v>
      </c>
      <c r="I262" s="55" t="s">
        <v>275</v>
      </c>
      <c r="J262" s="70">
        <v>1</v>
      </c>
      <c r="K262" s="172"/>
      <c r="L262" s="212"/>
      <c r="M262" s="231"/>
      <c r="N262" s="188"/>
      <c r="O262" s="172"/>
      <c r="P262" s="172"/>
    </row>
    <row r="263" spans="1:16" ht="21" customHeight="1" thickBot="1" x14ac:dyDescent="0.4">
      <c r="A263" s="188"/>
      <c r="B263" s="208"/>
      <c r="C263" s="181">
        <v>3</v>
      </c>
      <c r="D263" s="192" t="s">
        <v>722</v>
      </c>
      <c r="E263" s="196">
        <v>0.5</v>
      </c>
      <c r="F263" s="194" t="s">
        <v>28</v>
      </c>
      <c r="G263" s="192" t="s">
        <v>701</v>
      </c>
      <c r="H263" s="54" t="s">
        <v>14</v>
      </c>
      <c r="I263" s="55" t="s">
        <v>276</v>
      </c>
      <c r="J263" s="56" t="s">
        <v>15</v>
      </c>
      <c r="K263" s="170"/>
      <c r="L263" s="210">
        <f>K263*E263/100</f>
        <v>0</v>
      </c>
      <c r="M263" s="231"/>
      <c r="N263" s="188"/>
      <c r="O263" s="170"/>
      <c r="P263" s="170"/>
    </row>
    <row r="264" spans="1:16" ht="21" customHeight="1" thickBot="1" x14ac:dyDescent="0.4">
      <c r="A264" s="188"/>
      <c r="B264" s="208"/>
      <c r="C264" s="182"/>
      <c r="D264" s="199"/>
      <c r="E264" s="197"/>
      <c r="F264" s="200"/>
      <c r="G264" s="199"/>
      <c r="H264" s="54" t="s">
        <v>16</v>
      </c>
      <c r="I264" s="55" t="s">
        <v>277</v>
      </c>
      <c r="J264" s="70">
        <v>0.5</v>
      </c>
      <c r="K264" s="171"/>
      <c r="L264" s="211"/>
      <c r="M264" s="231"/>
      <c r="N264" s="188"/>
      <c r="O264" s="171"/>
      <c r="P264" s="171"/>
    </row>
    <row r="265" spans="1:16" ht="21" customHeight="1" thickBot="1" x14ac:dyDescent="0.4">
      <c r="A265" s="188"/>
      <c r="B265" s="208"/>
      <c r="C265" s="183"/>
      <c r="D265" s="193"/>
      <c r="E265" s="198"/>
      <c r="F265" s="195"/>
      <c r="G265" s="193"/>
      <c r="H265" s="54" t="s">
        <v>16</v>
      </c>
      <c r="I265" s="55" t="s">
        <v>278</v>
      </c>
      <c r="J265" s="70">
        <v>1</v>
      </c>
      <c r="K265" s="172"/>
      <c r="L265" s="212"/>
      <c r="M265" s="231"/>
      <c r="N265" s="188"/>
      <c r="O265" s="172"/>
      <c r="P265" s="172"/>
    </row>
    <row r="266" spans="1:16" ht="21" customHeight="1" thickBot="1" x14ac:dyDescent="0.4">
      <c r="A266" s="188"/>
      <c r="B266" s="208"/>
      <c r="C266" s="152"/>
      <c r="D266" s="32"/>
      <c r="E266" s="145"/>
      <c r="F266" s="31"/>
      <c r="G266" s="29"/>
      <c r="H266" s="31"/>
      <c r="I266" s="32"/>
      <c r="J266" s="33"/>
      <c r="K266" s="146"/>
      <c r="L266" s="153"/>
      <c r="M266" s="231"/>
      <c r="N266" s="188"/>
      <c r="O266" s="149"/>
      <c r="P266" s="150"/>
    </row>
    <row r="267" spans="1:16" ht="41.25" thickBot="1" x14ac:dyDescent="0.4">
      <c r="A267" s="188"/>
      <c r="B267" s="208"/>
      <c r="C267" s="181">
        <v>4</v>
      </c>
      <c r="D267" s="192" t="s">
        <v>279</v>
      </c>
      <c r="E267" s="196">
        <v>2</v>
      </c>
      <c r="F267" s="194" t="s">
        <v>13</v>
      </c>
      <c r="G267" s="79" t="s">
        <v>280</v>
      </c>
      <c r="H267" s="54" t="s">
        <v>14</v>
      </c>
      <c r="I267" s="55" t="s">
        <v>281</v>
      </c>
      <c r="J267" s="56" t="s">
        <v>15</v>
      </c>
      <c r="K267" s="170"/>
      <c r="L267" s="210">
        <f>K267*E267/100</f>
        <v>0</v>
      </c>
      <c r="M267" s="231"/>
      <c r="N267" s="188"/>
      <c r="O267" s="170"/>
      <c r="P267" s="170"/>
    </row>
    <row r="268" spans="1:16" ht="41.25" thickBot="1" x14ac:dyDescent="0.4">
      <c r="A268" s="188"/>
      <c r="B268" s="208"/>
      <c r="C268" s="183"/>
      <c r="D268" s="193"/>
      <c r="E268" s="198"/>
      <c r="F268" s="195"/>
      <c r="G268" s="80" t="s">
        <v>87</v>
      </c>
      <c r="H268" s="54" t="s">
        <v>16</v>
      </c>
      <c r="I268" s="55" t="s">
        <v>275</v>
      </c>
      <c r="J268" s="70">
        <v>1</v>
      </c>
      <c r="K268" s="172"/>
      <c r="L268" s="212"/>
      <c r="M268" s="231"/>
      <c r="N268" s="188"/>
      <c r="O268" s="172"/>
      <c r="P268" s="172"/>
    </row>
    <row r="269" spans="1:16" ht="33" thickBot="1" x14ac:dyDescent="0.4">
      <c r="A269" s="188"/>
      <c r="B269" s="155"/>
      <c r="C269" s="153"/>
      <c r="D269" s="32"/>
      <c r="E269" s="145"/>
      <c r="F269" s="31"/>
      <c r="G269" s="29"/>
      <c r="H269" s="29"/>
      <c r="I269" s="29"/>
      <c r="J269" s="29"/>
      <c r="K269" s="29"/>
      <c r="L269" s="153"/>
      <c r="M269" s="154"/>
      <c r="N269" s="188"/>
      <c r="O269" s="147"/>
      <c r="P269" s="148"/>
    </row>
    <row r="270" spans="1:16" ht="36.4" customHeight="1" thickBot="1" x14ac:dyDescent="0.4">
      <c r="A270" s="188"/>
      <c r="B270" s="207">
        <v>21</v>
      </c>
      <c r="C270" s="181">
        <v>1</v>
      </c>
      <c r="D270" s="192" t="s">
        <v>282</v>
      </c>
      <c r="E270" s="196">
        <v>1.5</v>
      </c>
      <c r="F270" s="194" t="s">
        <v>13</v>
      </c>
      <c r="G270" s="192" t="s">
        <v>283</v>
      </c>
      <c r="H270" s="64" t="s">
        <v>14</v>
      </c>
      <c r="I270" s="65" t="s">
        <v>284</v>
      </c>
      <c r="J270" s="66" t="s">
        <v>15</v>
      </c>
      <c r="K270" s="170"/>
      <c r="L270" s="181">
        <f>K270*E270/100</f>
        <v>0</v>
      </c>
      <c r="M270" s="271">
        <f>SUM(L270:L282)</f>
        <v>0</v>
      </c>
      <c r="N270" s="188"/>
      <c r="O270" s="170"/>
      <c r="P270" s="170"/>
    </row>
    <row r="271" spans="1:16" ht="33" customHeight="1" thickBot="1" x14ac:dyDescent="0.4">
      <c r="A271" s="188"/>
      <c r="B271" s="208"/>
      <c r="C271" s="183"/>
      <c r="D271" s="193"/>
      <c r="E271" s="197"/>
      <c r="F271" s="195"/>
      <c r="G271" s="193"/>
      <c r="H271" s="64" t="s">
        <v>16</v>
      </c>
      <c r="I271" s="190" t="s">
        <v>32</v>
      </c>
      <c r="J271" s="229"/>
      <c r="K271" s="171"/>
      <c r="L271" s="182"/>
      <c r="M271" s="272"/>
      <c r="N271" s="188"/>
      <c r="O271" s="171"/>
      <c r="P271" s="171"/>
    </row>
    <row r="272" spans="1:16" ht="21" customHeight="1" thickBot="1" x14ac:dyDescent="0.4">
      <c r="A272" s="188"/>
      <c r="B272" s="208"/>
      <c r="C272" s="181">
        <v>2</v>
      </c>
      <c r="D272" s="192" t="s">
        <v>285</v>
      </c>
      <c r="E272" s="197"/>
      <c r="F272" s="194" t="s">
        <v>13</v>
      </c>
      <c r="G272" s="192" t="s">
        <v>283</v>
      </c>
      <c r="H272" s="54" t="s">
        <v>14</v>
      </c>
      <c r="I272" s="55" t="s">
        <v>286</v>
      </c>
      <c r="J272" s="56" t="s">
        <v>15</v>
      </c>
      <c r="K272" s="171"/>
      <c r="L272" s="182"/>
      <c r="M272" s="272"/>
      <c r="N272" s="188"/>
      <c r="O272" s="171"/>
      <c r="P272" s="171"/>
    </row>
    <row r="273" spans="1:16" ht="21" customHeight="1" thickBot="1" x14ac:dyDescent="0.4">
      <c r="A273" s="188"/>
      <c r="B273" s="208"/>
      <c r="C273" s="182"/>
      <c r="D273" s="199"/>
      <c r="E273" s="197"/>
      <c r="F273" s="200"/>
      <c r="G273" s="199"/>
      <c r="H273" s="201" t="s">
        <v>16</v>
      </c>
      <c r="I273" s="55" t="s">
        <v>287</v>
      </c>
      <c r="J273" s="70">
        <v>0.5</v>
      </c>
      <c r="K273" s="171"/>
      <c r="L273" s="182"/>
      <c r="M273" s="272"/>
      <c r="N273" s="188"/>
      <c r="O273" s="171"/>
      <c r="P273" s="171"/>
    </row>
    <row r="274" spans="1:16" ht="21" customHeight="1" thickBot="1" x14ac:dyDescent="0.4">
      <c r="A274" s="188"/>
      <c r="B274" s="208"/>
      <c r="C274" s="183"/>
      <c r="D274" s="193"/>
      <c r="E274" s="198"/>
      <c r="F274" s="195"/>
      <c r="G274" s="193"/>
      <c r="H274" s="202"/>
      <c r="I274" s="55" t="s">
        <v>288</v>
      </c>
      <c r="J274" s="70">
        <v>1</v>
      </c>
      <c r="K274" s="172"/>
      <c r="L274" s="183"/>
      <c r="M274" s="272"/>
      <c r="N274" s="188"/>
      <c r="O274" s="172"/>
      <c r="P274" s="172"/>
    </row>
    <row r="275" spans="1:16" ht="21" customHeight="1" thickBot="1" x14ac:dyDescent="0.4">
      <c r="A275" s="188"/>
      <c r="B275" s="208"/>
      <c r="C275" s="181">
        <v>3</v>
      </c>
      <c r="D275" s="192" t="s">
        <v>289</v>
      </c>
      <c r="E275" s="196">
        <v>1</v>
      </c>
      <c r="F275" s="194" t="s">
        <v>28</v>
      </c>
      <c r="G275" s="192" t="s">
        <v>290</v>
      </c>
      <c r="H275" s="54" t="s">
        <v>14</v>
      </c>
      <c r="I275" s="55" t="s">
        <v>291</v>
      </c>
      <c r="J275" s="56" t="s">
        <v>15</v>
      </c>
      <c r="K275" s="170"/>
      <c r="L275" s="181">
        <f>K275*E275/100</f>
        <v>0</v>
      </c>
      <c r="M275" s="272"/>
      <c r="N275" s="188"/>
      <c r="O275" s="170"/>
      <c r="P275" s="170"/>
    </row>
    <row r="276" spans="1:16" ht="21" customHeight="1" thickBot="1" x14ac:dyDescent="0.4">
      <c r="A276" s="188"/>
      <c r="B276" s="208"/>
      <c r="C276" s="182"/>
      <c r="D276" s="199"/>
      <c r="E276" s="197"/>
      <c r="F276" s="200"/>
      <c r="G276" s="199"/>
      <c r="H276" s="201" t="s">
        <v>16</v>
      </c>
      <c r="I276" s="55" t="s">
        <v>292</v>
      </c>
      <c r="J276" s="70">
        <v>0.5</v>
      </c>
      <c r="K276" s="171"/>
      <c r="L276" s="182"/>
      <c r="M276" s="272"/>
      <c r="N276" s="188"/>
      <c r="O276" s="171"/>
      <c r="P276" s="171"/>
    </row>
    <row r="277" spans="1:16" ht="21" customHeight="1" thickBot="1" x14ac:dyDescent="0.4">
      <c r="A277" s="188"/>
      <c r="B277" s="208"/>
      <c r="C277" s="183"/>
      <c r="D277" s="193"/>
      <c r="E277" s="198"/>
      <c r="F277" s="195"/>
      <c r="G277" s="193"/>
      <c r="H277" s="202"/>
      <c r="I277" s="55" t="s">
        <v>293</v>
      </c>
      <c r="J277" s="70">
        <v>1</v>
      </c>
      <c r="K277" s="172"/>
      <c r="L277" s="183"/>
      <c r="M277" s="272"/>
      <c r="N277" s="188"/>
      <c r="O277" s="172"/>
      <c r="P277" s="172"/>
    </row>
    <row r="278" spans="1:16" ht="21" customHeight="1" thickBot="1" x14ac:dyDescent="0.4">
      <c r="A278" s="188"/>
      <c r="B278" s="208"/>
      <c r="C278" s="181">
        <v>4</v>
      </c>
      <c r="D278" s="192" t="s">
        <v>723</v>
      </c>
      <c r="E278" s="196">
        <v>0.5</v>
      </c>
      <c r="F278" s="194" t="s">
        <v>28</v>
      </c>
      <c r="G278" s="192" t="s">
        <v>116</v>
      </c>
      <c r="H278" s="54" t="s">
        <v>14</v>
      </c>
      <c r="I278" s="55" t="s">
        <v>776</v>
      </c>
      <c r="J278" s="56" t="s">
        <v>15</v>
      </c>
      <c r="K278" s="170"/>
      <c r="L278" s="181">
        <f>K278*E278/100</f>
        <v>0</v>
      </c>
      <c r="M278" s="272"/>
      <c r="N278" s="188"/>
      <c r="O278" s="170"/>
      <c r="P278" s="170"/>
    </row>
    <row r="279" spans="1:16" ht="21" customHeight="1" thickBot="1" x14ac:dyDescent="0.4">
      <c r="A279" s="188"/>
      <c r="B279" s="208"/>
      <c r="C279" s="183"/>
      <c r="D279" s="193"/>
      <c r="E279" s="198"/>
      <c r="F279" s="195"/>
      <c r="G279" s="193"/>
      <c r="H279" s="54" t="s">
        <v>16</v>
      </c>
      <c r="I279" s="55" t="s">
        <v>777</v>
      </c>
      <c r="J279" s="70">
        <v>1</v>
      </c>
      <c r="K279" s="172"/>
      <c r="L279" s="183"/>
      <c r="M279" s="272"/>
      <c r="N279" s="188"/>
      <c r="O279" s="172"/>
      <c r="P279" s="172"/>
    </row>
    <row r="280" spans="1:16" ht="21" customHeight="1" thickBot="1" x14ac:dyDescent="0.4">
      <c r="A280" s="188"/>
      <c r="B280" s="208"/>
      <c r="C280" s="181">
        <v>5</v>
      </c>
      <c r="D280" s="203" t="s">
        <v>867</v>
      </c>
      <c r="E280" s="213">
        <v>0.5</v>
      </c>
      <c r="F280" s="201" t="s">
        <v>28</v>
      </c>
      <c r="G280" s="203" t="s">
        <v>701</v>
      </c>
      <c r="H280" s="54" t="s">
        <v>14</v>
      </c>
      <c r="I280" s="55" t="s">
        <v>868</v>
      </c>
      <c r="J280" s="159" t="s">
        <v>15</v>
      </c>
      <c r="K280" s="267"/>
      <c r="L280" s="181">
        <f>K280*E280/100</f>
        <v>0</v>
      </c>
      <c r="M280" s="272"/>
      <c r="N280" s="188"/>
      <c r="O280" s="267"/>
      <c r="P280" s="170"/>
    </row>
    <row r="281" spans="1:16" ht="21" customHeight="1" thickBot="1" x14ac:dyDescent="0.4">
      <c r="A281" s="188"/>
      <c r="B281" s="208"/>
      <c r="C281" s="182"/>
      <c r="D281" s="239"/>
      <c r="E281" s="214"/>
      <c r="F281" s="232"/>
      <c r="G281" s="239"/>
      <c r="H281" s="201" t="s">
        <v>16</v>
      </c>
      <c r="I281" s="55" t="s">
        <v>277</v>
      </c>
      <c r="J281" s="162">
        <v>0.5</v>
      </c>
      <c r="K281" s="268"/>
      <c r="L281" s="182"/>
      <c r="M281" s="272"/>
      <c r="N281" s="188"/>
      <c r="O281" s="268"/>
      <c r="P281" s="171"/>
    </row>
    <row r="282" spans="1:16" ht="21" customHeight="1" thickBot="1" x14ac:dyDescent="0.4">
      <c r="A282" s="189"/>
      <c r="B282" s="209"/>
      <c r="C282" s="183"/>
      <c r="D282" s="204"/>
      <c r="E282" s="215"/>
      <c r="F282" s="202"/>
      <c r="G282" s="204"/>
      <c r="H282" s="202"/>
      <c r="I282" s="55" t="s">
        <v>278</v>
      </c>
      <c r="J282" s="162">
        <v>1</v>
      </c>
      <c r="K282" s="269"/>
      <c r="L282" s="183"/>
      <c r="M282" s="273"/>
      <c r="N282" s="189"/>
      <c r="O282" s="269"/>
      <c r="P282" s="172"/>
    </row>
    <row r="283" spans="1:16" ht="33" thickBot="1" x14ac:dyDescent="0.4">
      <c r="A283" s="156"/>
      <c r="B283" s="155"/>
      <c r="C283" s="153"/>
      <c r="D283" s="32"/>
      <c r="E283" s="145"/>
      <c r="F283" s="31"/>
      <c r="G283" s="29"/>
      <c r="H283" s="31"/>
      <c r="I283" s="32"/>
      <c r="J283" s="33"/>
      <c r="K283" s="146"/>
      <c r="L283" s="153"/>
      <c r="M283" s="153"/>
      <c r="N283" s="154"/>
      <c r="O283" s="149"/>
      <c r="P283" s="150"/>
    </row>
    <row r="284" spans="1:16" ht="24.75" customHeight="1" thickBot="1" x14ac:dyDescent="0.4">
      <c r="A284" s="187">
        <v>6</v>
      </c>
      <c r="B284" s="207">
        <v>22</v>
      </c>
      <c r="C284" s="181">
        <v>1</v>
      </c>
      <c r="D284" s="218" t="s">
        <v>724</v>
      </c>
      <c r="E284" s="220">
        <v>2</v>
      </c>
      <c r="F284" s="222" t="s">
        <v>13</v>
      </c>
      <c r="G284" s="222" t="s">
        <v>725</v>
      </c>
      <c r="H284" s="92" t="s">
        <v>14</v>
      </c>
      <c r="I284" s="93" t="s">
        <v>694</v>
      </c>
      <c r="J284" s="94">
        <v>1</v>
      </c>
      <c r="K284" s="170"/>
      <c r="L284" s="181">
        <f>K284*E284/100</f>
        <v>0</v>
      </c>
      <c r="M284" s="184">
        <f>SUM(L284:L296)</f>
        <v>0</v>
      </c>
      <c r="N284" s="187">
        <f>SUM(M284:M314)</f>
        <v>0</v>
      </c>
      <c r="O284" s="170"/>
      <c r="P284" s="170"/>
    </row>
    <row r="285" spans="1:16" ht="36.75" customHeight="1" thickBot="1" x14ac:dyDescent="0.4">
      <c r="A285" s="188"/>
      <c r="B285" s="208"/>
      <c r="C285" s="183"/>
      <c r="D285" s="219"/>
      <c r="E285" s="227"/>
      <c r="F285" s="228"/>
      <c r="G285" s="228"/>
      <c r="H285" s="64" t="s">
        <v>53</v>
      </c>
      <c r="I285" s="190" t="s">
        <v>726</v>
      </c>
      <c r="J285" s="191"/>
      <c r="K285" s="171"/>
      <c r="L285" s="182"/>
      <c r="M285" s="185"/>
      <c r="N285" s="188"/>
      <c r="O285" s="171"/>
      <c r="P285" s="171"/>
    </row>
    <row r="286" spans="1:16" ht="20.65" customHeight="1" thickBot="1" x14ac:dyDescent="0.4">
      <c r="A286" s="188"/>
      <c r="B286" s="208"/>
      <c r="C286" s="181">
        <v>2</v>
      </c>
      <c r="D286" s="218" t="s">
        <v>294</v>
      </c>
      <c r="E286" s="227"/>
      <c r="F286" s="228"/>
      <c r="G286" s="228"/>
      <c r="H286" s="92" t="s">
        <v>14</v>
      </c>
      <c r="I286" s="93" t="s">
        <v>727</v>
      </c>
      <c r="J286" s="102" t="s">
        <v>15</v>
      </c>
      <c r="K286" s="171"/>
      <c r="L286" s="182"/>
      <c r="M286" s="185"/>
      <c r="N286" s="188"/>
      <c r="O286" s="171"/>
      <c r="P286" s="171"/>
    </row>
    <row r="287" spans="1:16" ht="36.75" customHeight="1" thickBot="1" x14ac:dyDescent="0.4">
      <c r="A287" s="188"/>
      <c r="B287" s="208"/>
      <c r="C287" s="183"/>
      <c r="D287" s="219"/>
      <c r="E287" s="221"/>
      <c r="F287" s="223"/>
      <c r="G287" s="223"/>
      <c r="H287" s="95" t="s">
        <v>16</v>
      </c>
      <c r="I287" s="96" t="s">
        <v>728</v>
      </c>
      <c r="J287" s="101">
        <v>1</v>
      </c>
      <c r="K287" s="172"/>
      <c r="L287" s="183"/>
      <c r="M287" s="185"/>
      <c r="N287" s="188"/>
      <c r="O287" s="172"/>
      <c r="P287" s="172"/>
    </row>
    <row r="288" spans="1:16" ht="116.25" customHeight="1" thickBot="1" x14ac:dyDescent="0.4">
      <c r="A288" s="188"/>
      <c r="B288" s="208"/>
      <c r="C288" s="181">
        <v>3</v>
      </c>
      <c r="D288" s="218" t="s">
        <v>294</v>
      </c>
      <c r="E288" s="220">
        <v>1</v>
      </c>
      <c r="F288" s="222" t="s">
        <v>13</v>
      </c>
      <c r="G288" s="218" t="s">
        <v>295</v>
      </c>
      <c r="H288" s="92" t="s">
        <v>14</v>
      </c>
      <c r="I288" s="93" t="s">
        <v>296</v>
      </c>
      <c r="J288" s="102" t="s">
        <v>15</v>
      </c>
      <c r="K288" s="170"/>
      <c r="L288" s="181">
        <f>K288*E288/100</f>
        <v>0</v>
      </c>
      <c r="M288" s="185"/>
      <c r="N288" s="188"/>
      <c r="O288" s="170"/>
      <c r="P288" s="170"/>
    </row>
    <row r="289" spans="1:16" ht="36.75" thickBot="1" x14ac:dyDescent="0.4">
      <c r="A289" s="188"/>
      <c r="B289" s="208"/>
      <c r="C289" s="183"/>
      <c r="D289" s="219"/>
      <c r="E289" s="221"/>
      <c r="F289" s="223"/>
      <c r="G289" s="219"/>
      <c r="H289" s="95" t="s">
        <v>16</v>
      </c>
      <c r="I289" s="96" t="s">
        <v>297</v>
      </c>
      <c r="J289" s="101">
        <v>1</v>
      </c>
      <c r="K289" s="172"/>
      <c r="L289" s="183"/>
      <c r="M289" s="185"/>
      <c r="N289" s="188"/>
      <c r="O289" s="172"/>
      <c r="P289" s="172"/>
    </row>
    <row r="290" spans="1:16" ht="40.5" customHeight="1" thickBot="1" x14ac:dyDescent="0.4">
      <c r="A290" s="188"/>
      <c r="B290" s="208"/>
      <c r="C290" s="181">
        <v>4</v>
      </c>
      <c r="D290" s="218" t="s">
        <v>729</v>
      </c>
      <c r="E290" s="220">
        <v>1</v>
      </c>
      <c r="F290" s="222" t="s">
        <v>13</v>
      </c>
      <c r="G290" s="222" t="s">
        <v>730</v>
      </c>
      <c r="H290" s="95" t="s">
        <v>14</v>
      </c>
      <c r="I290" s="96" t="s">
        <v>731</v>
      </c>
      <c r="J290" s="97" t="s">
        <v>15</v>
      </c>
      <c r="K290" s="170"/>
      <c r="L290" s="181">
        <f>K290*E290/100</f>
        <v>0</v>
      </c>
      <c r="M290" s="185"/>
      <c r="N290" s="188"/>
      <c r="O290" s="170"/>
      <c r="P290" s="170"/>
    </row>
    <row r="291" spans="1:16" ht="36.75" thickBot="1" x14ac:dyDescent="0.4">
      <c r="A291" s="188"/>
      <c r="B291" s="208"/>
      <c r="C291" s="183"/>
      <c r="D291" s="219"/>
      <c r="E291" s="221"/>
      <c r="F291" s="223"/>
      <c r="G291" s="223"/>
      <c r="H291" s="95" t="s">
        <v>16</v>
      </c>
      <c r="I291" s="96" t="s">
        <v>732</v>
      </c>
      <c r="J291" s="101">
        <v>1</v>
      </c>
      <c r="K291" s="172"/>
      <c r="L291" s="183"/>
      <c r="M291" s="185"/>
      <c r="N291" s="188"/>
      <c r="O291" s="172"/>
      <c r="P291" s="172"/>
    </row>
    <row r="292" spans="1:16" ht="36.75" thickBot="1" x14ac:dyDescent="0.4">
      <c r="A292" s="188"/>
      <c r="B292" s="208"/>
      <c r="C292" s="181">
        <v>5</v>
      </c>
      <c r="D292" s="218" t="s">
        <v>298</v>
      </c>
      <c r="E292" s="220">
        <v>1</v>
      </c>
      <c r="F292" s="222" t="s">
        <v>13</v>
      </c>
      <c r="G292" s="103" t="s">
        <v>299</v>
      </c>
      <c r="H292" s="95" t="s">
        <v>14</v>
      </c>
      <c r="I292" s="96" t="s">
        <v>300</v>
      </c>
      <c r="J292" s="97" t="s">
        <v>15</v>
      </c>
      <c r="K292" s="170"/>
      <c r="L292" s="181">
        <f>K292*E292/100</f>
        <v>0</v>
      </c>
      <c r="M292" s="185"/>
      <c r="N292" s="188"/>
      <c r="O292" s="170"/>
      <c r="P292" s="170"/>
    </row>
    <row r="293" spans="1:16" ht="36.75" thickBot="1" x14ac:dyDescent="0.4">
      <c r="A293" s="188"/>
      <c r="B293" s="208"/>
      <c r="C293" s="183"/>
      <c r="D293" s="219"/>
      <c r="E293" s="221"/>
      <c r="F293" s="223"/>
      <c r="G293" s="104" t="s">
        <v>301</v>
      </c>
      <c r="H293" s="95" t="s">
        <v>16</v>
      </c>
      <c r="I293" s="96" t="s">
        <v>302</v>
      </c>
      <c r="J293" s="101">
        <v>1</v>
      </c>
      <c r="K293" s="172"/>
      <c r="L293" s="183"/>
      <c r="M293" s="185"/>
      <c r="N293" s="188"/>
      <c r="O293" s="172"/>
      <c r="P293" s="172"/>
    </row>
    <row r="294" spans="1:16" ht="20.65" customHeight="1" thickBot="1" x14ac:dyDescent="0.4">
      <c r="A294" s="188"/>
      <c r="B294" s="208"/>
      <c r="C294" s="181">
        <v>6</v>
      </c>
      <c r="D294" s="218" t="s">
        <v>303</v>
      </c>
      <c r="E294" s="220">
        <v>1</v>
      </c>
      <c r="F294" s="222" t="s">
        <v>13</v>
      </c>
      <c r="G294" s="218" t="s">
        <v>304</v>
      </c>
      <c r="H294" s="95" t="s">
        <v>14</v>
      </c>
      <c r="I294" s="96" t="s">
        <v>265</v>
      </c>
      <c r="J294" s="97" t="s">
        <v>15</v>
      </c>
      <c r="K294" s="170"/>
      <c r="L294" s="181">
        <f>K294*E294/100</f>
        <v>0</v>
      </c>
      <c r="M294" s="185"/>
      <c r="N294" s="188"/>
      <c r="O294" s="170"/>
      <c r="P294" s="170"/>
    </row>
    <row r="295" spans="1:16" ht="20.65" customHeight="1" thickBot="1" x14ac:dyDescent="0.4">
      <c r="A295" s="188"/>
      <c r="B295" s="208"/>
      <c r="C295" s="182"/>
      <c r="D295" s="226"/>
      <c r="E295" s="227"/>
      <c r="F295" s="228"/>
      <c r="G295" s="226"/>
      <c r="H295" s="224" t="s">
        <v>16</v>
      </c>
      <c r="I295" s="96" t="s">
        <v>305</v>
      </c>
      <c r="J295" s="101">
        <v>0.5</v>
      </c>
      <c r="K295" s="171"/>
      <c r="L295" s="182"/>
      <c r="M295" s="185"/>
      <c r="N295" s="188"/>
      <c r="O295" s="171"/>
      <c r="P295" s="171"/>
    </row>
    <row r="296" spans="1:16" ht="20.65" customHeight="1" thickBot="1" x14ac:dyDescent="0.4">
      <c r="A296" s="188"/>
      <c r="B296" s="209"/>
      <c r="C296" s="183"/>
      <c r="D296" s="219"/>
      <c r="E296" s="221"/>
      <c r="F296" s="223"/>
      <c r="G296" s="219"/>
      <c r="H296" s="225"/>
      <c r="I296" s="96" t="s">
        <v>306</v>
      </c>
      <c r="J296" s="101">
        <v>1</v>
      </c>
      <c r="K296" s="172"/>
      <c r="L296" s="183"/>
      <c r="M296" s="186"/>
      <c r="N296" s="188"/>
      <c r="O296" s="172"/>
      <c r="P296" s="172"/>
    </row>
    <row r="297" spans="1:16" ht="33" thickBot="1" x14ac:dyDescent="0.4">
      <c r="A297" s="188"/>
      <c r="B297" s="156"/>
      <c r="C297" s="153"/>
      <c r="D297" s="32"/>
      <c r="E297" s="145"/>
      <c r="F297" s="31"/>
      <c r="G297" s="29"/>
      <c r="H297" s="29"/>
      <c r="I297" s="29"/>
      <c r="J297" s="29"/>
      <c r="K297" s="29"/>
      <c r="L297" s="153"/>
      <c r="M297" s="154"/>
      <c r="N297" s="188"/>
      <c r="O297" s="147"/>
      <c r="P297" s="148"/>
    </row>
    <row r="298" spans="1:16" ht="61.5" thickBot="1" x14ac:dyDescent="0.4">
      <c r="A298" s="188"/>
      <c r="B298" s="207">
        <v>23</v>
      </c>
      <c r="C298" s="181">
        <v>1</v>
      </c>
      <c r="D298" s="192" t="s">
        <v>307</v>
      </c>
      <c r="E298" s="196">
        <v>0.5</v>
      </c>
      <c r="F298" s="194" t="s">
        <v>13</v>
      </c>
      <c r="G298" s="192" t="s">
        <v>308</v>
      </c>
      <c r="H298" s="64" t="s">
        <v>14</v>
      </c>
      <c r="I298" s="65" t="s">
        <v>309</v>
      </c>
      <c r="J298" s="66" t="s">
        <v>15</v>
      </c>
      <c r="K298" s="170"/>
      <c r="L298" s="181">
        <f>K298*E298/100</f>
        <v>0</v>
      </c>
      <c r="M298" s="184">
        <f>L298</f>
        <v>0</v>
      </c>
      <c r="N298" s="188"/>
      <c r="O298" s="170"/>
      <c r="P298" s="170"/>
    </row>
    <row r="299" spans="1:16" ht="61.5" thickBot="1" x14ac:dyDescent="0.4">
      <c r="A299" s="188"/>
      <c r="B299" s="209"/>
      <c r="C299" s="183"/>
      <c r="D299" s="193"/>
      <c r="E299" s="198"/>
      <c r="F299" s="195"/>
      <c r="G299" s="193"/>
      <c r="H299" s="54" t="s">
        <v>16</v>
      </c>
      <c r="I299" s="55" t="s">
        <v>733</v>
      </c>
      <c r="J299" s="70">
        <v>1</v>
      </c>
      <c r="K299" s="172"/>
      <c r="L299" s="183"/>
      <c r="M299" s="186"/>
      <c r="N299" s="188"/>
      <c r="O299" s="172"/>
      <c r="P299" s="172"/>
    </row>
    <row r="300" spans="1:16" ht="33" thickBot="1" x14ac:dyDescent="0.4">
      <c r="A300" s="188"/>
      <c r="B300" s="156"/>
      <c r="C300" s="153"/>
      <c r="D300" s="32"/>
      <c r="E300" s="145"/>
      <c r="F300" s="31"/>
      <c r="G300" s="29"/>
      <c r="H300" s="29"/>
      <c r="I300" s="29"/>
      <c r="J300" s="29"/>
      <c r="K300" s="29"/>
      <c r="L300" s="153"/>
      <c r="M300" s="154"/>
      <c r="N300" s="188"/>
      <c r="O300" s="147"/>
      <c r="P300" s="148"/>
    </row>
    <row r="301" spans="1:16" ht="41.85" customHeight="1" thickBot="1" x14ac:dyDescent="0.4">
      <c r="A301" s="188"/>
      <c r="B301" s="207">
        <v>24</v>
      </c>
      <c r="C301" s="181">
        <v>1</v>
      </c>
      <c r="D301" s="192" t="s">
        <v>783</v>
      </c>
      <c r="E301" s="196">
        <v>2</v>
      </c>
      <c r="F301" s="194" t="s">
        <v>13</v>
      </c>
      <c r="G301" s="192" t="s">
        <v>310</v>
      </c>
      <c r="H301" s="64" t="s">
        <v>14</v>
      </c>
      <c r="I301" s="65" t="s">
        <v>311</v>
      </c>
      <c r="J301" s="66" t="s">
        <v>15</v>
      </c>
      <c r="K301" s="170"/>
      <c r="L301" s="181">
        <f>K301*E301/100</f>
        <v>0</v>
      </c>
      <c r="M301" s="184">
        <f>SUM(L301:L306)</f>
        <v>0</v>
      </c>
      <c r="N301" s="188"/>
      <c r="O301" s="170"/>
      <c r="P301" s="170"/>
    </row>
    <row r="302" spans="1:16" ht="21" customHeight="1" thickBot="1" x14ac:dyDescent="0.4">
      <c r="A302" s="188"/>
      <c r="B302" s="208"/>
      <c r="C302" s="183"/>
      <c r="D302" s="193"/>
      <c r="E302" s="198"/>
      <c r="F302" s="195"/>
      <c r="G302" s="193"/>
      <c r="H302" s="54" t="s">
        <v>16</v>
      </c>
      <c r="I302" s="55" t="s">
        <v>312</v>
      </c>
      <c r="J302" s="70">
        <v>1</v>
      </c>
      <c r="K302" s="172"/>
      <c r="L302" s="183"/>
      <c r="M302" s="185"/>
      <c r="N302" s="188"/>
      <c r="O302" s="172"/>
      <c r="P302" s="172"/>
    </row>
    <row r="303" spans="1:16" ht="36.4" customHeight="1" thickBot="1" x14ac:dyDescent="0.4">
      <c r="A303" s="188"/>
      <c r="B303" s="208"/>
      <c r="C303" s="181">
        <v>2</v>
      </c>
      <c r="D303" s="192" t="s">
        <v>734</v>
      </c>
      <c r="E303" s="196">
        <v>3</v>
      </c>
      <c r="F303" s="194" t="s">
        <v>13</v>
      </c>
      <c r="G303" s="105" t="s">
        <v>735</v>
      </c>
      <c r="H303" s="64" t="s">
        <v>14</v>
      </c>
      <c r="I303" s="65" t="s">
        <v>736</v>
      </c>
      <c r="J303" s="66" t="s">
        <v>15</v>
      </c>
      <c r="K303" s="170"/>
      <c r="L303" s="181">
        <f>K303*E303/100</f>
        <v>0</v>
      </c>
      <c r="M303" s="185"/>
      <c r="N303" s="188"/>
      <c r="O303" s="170"/>
      <c r="P303" s="170"/>
    </row>
    <row r="304" spans="1:16" ht="21" customHeight="1" thickBot="1" x14ac:dyDescent="0.4">
      <c r="A304" s="188"/>
      <c r="B304" s="208"/>
      <c r="C304" s="183"/>
      <c r="D304" s="193"/>
      <c r="E304" s="197"/>
      <c r="F304" s="195"/>
      <c r="G304" s="106" t="s">
        <v>737</v>
      </c>
      <c r="H304" s="54" t="s">
        <v>16</v>
      </c>
      <c r="I304" s="55" t="s">
        <v>738</v>
      </c>
      <c r="J304" s="70">
        <v>1</v>
      </c>
      <c r="K304" s="171"/>
      <c r="L304" s="182"/>
      <c r="M304" s="185"/>
      <c r="N304" s="188"/>
      <c r="O304" s="171"/>
      <c r="P304" s="171"/>
    </row>
    <row r="305" spans="1:16" ht="21.75" customHeight="1" thickBot="1" x14ac:dyDescent="0.4">
      <c r="A305" s="188"/>
      <c r="B305" s="208"/>
      <c r="C305" s="181">
        <v>3</v>
      </c>
      <c r="D305" s="192" t="s">
        <v>739</v>
      </c>
      <c r="E305" s="197"/>
      <c r="F305" s="194" t="s">
        <v>28</v>
      </c>
      <c r="G305" s="105" t="s">
        <v>740</v>
      </c>
      <c r="H305" s="64" t="s">
        <v>14</v>
      </c>
      <c r="I305" s="65" t="s">
        <v>741</v>
      </c>
      <c r="J305" s="66" t="s">
        <v>15</v>
      </c>
      <c r="K305" s="171"/>
      <c r="L305" s="182"/>
      <c r="M305" s="185"/>
      <c r="N305" s="188"/>
      <c r="O305" s="171"/>
      <c r="P305" s="171"/>
    </row>
    <row r="306" spans="1:16" ht="41.25" thickBot="1" x14ac:dyDescent="0.4">
      <c r="A306" s="188"/>
      <c r="B306" s="209"/>
      <c r="C306" s="183"/>
      <c r="D306" s="193"/>
      <c r="E306" s="198"/>
      <c r="F306" s="195"/>
      <c r="G306" s="106" t="s">
        <v>742</v>
      </c>
      <c r="H306" s="54" t="s">
        <v>16</v>
      </c>
      <c r="I306" s="55" t="s">
        <v>743</v>
      </c>
      <c r="J306" s="70">
        <v>1</v>
      </c>
      <c r="K306" s="172"/>
      <c r="L306" s="183"/>
      <c r="M306" s="186"/>
      <c r="N306" s="188"/>
      <c r="O306" s="172"/>
      <c r="P306" s="172"/>
    </row>
    <row r="307" spans="1:16" ht="33" thickBot="1" x14ac:dyDescent="0.4">
      <c r="A307" s="188"/>
      <c r="B307" s="156"/>
      <c r="C307" s="153"/>
      <c r="D307" s="32"/>
      <c r="E307" s="145"/>
      <c r="F307" s="31"/>
      <c r="G307" s="29"/>
      <c r="H307" s="29"/>
      <c r="I307" s="29"/>
      <c r="J307" s="29"/>
      <c r="K307" s="29"/>
      <c r="L307" s="153"/>
      <c r="M307" s="154"/>
      <c r="N307" s="188"/>
      <c r="O307" s="147"/>
      <c r="P307" s="148"/>
    </row>
    <row r="308" spans="1:16" ht="116.85" customHeight="1" thickBot="1" x14ac:dyDescent="0.4">
      <c r="A308" s="188"/>
      <c r="B308" s="207">
        <v>25</v>
      </c>
      <c r="C308" s="181">
        <v>1</v>
      </c>
      <c r="D308" s="192" t="s">
        <v>313</v>
      </c>
      <c r="E308" s="196">
        <v>1</v>
      </c>
      <c r="F308" s="194" t="s">
        <v>13</v>
      </c>
      <c r="G308" s="192" t="s">
        <v>314</v>
      </c>
      <c r="H308" s="64" t="s">
        <v>14</v>
      </c>
      <c r="I308" s="65" t="s">
        <v>315</v>
      </c>
      <c r="J308" s="66" t="s">
        <v>15</v>
      </c>
      <c r="K308" s="170"/>
      <c r="L308" s="181">
        <f>K308*E308/100</f>
        <v>0</v>
      </c>
      <c r="M308" s="184">
        <f>SUM(L308:L311)</f>
        <v>0</v>
      </c>
      <c r="N308" s="188"/>
      <c r="O308" s="170"/>
      <c r="P308" s="170"/>
    </row>
    <row r="309" spans="1:16" ht="32.65" customHeight="1" thickBot="1" x14ac:dyDescent="0.4">
      <c r="A309" s="188"/>
      <c r="B309" s="208"/>
      <c r="C309" s="183"/>
      <c r="D309" s="193"/>
      <c r="E309" s="198"/>
      <c r="F309" s="195"/>
      <c r="G309" s="193"/>
      <c r="H309" s="54" t="s">
        <v>16</v>
      </c>
      <c r="I309" s="55" t="s">
        <v>316</v>
      </c>
      <c r="J309" s="70">
        <v>1</v>
      </c>
      <c r="K309" s="172"/>
      <c r="L309" s="183"/>
      <c r="M309" s="185"/>
      <c r="N309" s="188"/>
      <c r="O309" s="172"/>
      <c r="P309" s="172"/>
    </row>
    <row r="310" spans="1:16" ht="81.75" customHeight="1" thickBot="1" x14ac:dyDescent="0.4">
      <c r="A310" s="188"/>
      <c r="B310" s="208"/>
      <c r="C310" s="181">
        <v>2</v>
      </c>
      <c r="D310" s="192" t="s">
        <v>317</v>
      </c>
      <c r="E310" s="196">
        <v>1</v>
      </c>
      <c r="F310" s="194" t="s">
        <v>13</v>
      </c>
      <c r="G310" s="192" t="s">
        <v>314</v>
      </c>
      <c r="H310" s="54" t="s">
        <v>14</v>
      </c>
      <c r="I310" s="55" t="s">
        <v>231</v>
      </c>
      <c r="J310" s="56" t="s">
        <v>15</v>
      </c>
      <c r="K310" s="170"/>
      <c r="L310" s="181">
        <f>K310*E310/100</f>
        <v>0</v>
      </c>
      <c r="M310" s="185"/>
      <c r="N310" s="188"/>
      <c r="O310" s="170"/>
      <c r="P310" s="170"/>
    </row>
    <row r="311" spans="1:16" ht="21" customHeight="1" thickBot="1" x14ac:dyDescent="0.4">
      <c r="A311" s="188"/>
      <c r="B311" s="209"/>
      <c r="C311" s="183"/>
      <c r="D311" s="193"/>
      <c r="E311" s="198"/>
      <c r="F311" s="195"/>
      <c r="G311" s="193"/>
      <c r="H311" s="54" t="s">
        <v>16</v>
      </c>
      <c r="I311" s="55" t="s">
        <v>316</v>
      </c>
      <c r="J311" s="70">
        <v>1</v>
      </c>
      <c r="K311" s="172"/>
      <c r="L311" s="183"/>
      <c r="M311" s="186"/>
      <c r="N311" s="188"/>
      <c r="O311" s="172"/>
      <c r="P311" s="172"/>
    </row>
    <row r="312" spans="1:16" ht="33" thickBot="1" x14ac:dyDescent="0.4">
      <c r="A312" s="188"/>
      <c r="B312" s="156"/>
      <c r="C312" s="153"/>
      <c r="D312" s="32"/>
      <c r="E312" s="145"/>
      <c r="F312" s="31"/>
      <c r="G312" s="29"/>
      <c r="H312" s="29"/>
      <c r="I312" s="29"/>
      <c r="J312" s="29"/>
      <c r="K312" s="29"/>
      <c r="L312" s="153"/>
      <c r="M312" s="154"/>
      <c r="N312" s="188"/>
      <c r="O312" s="147"/>
      <c r="P312" s="148"/>
    </row>
    <row r="313" spans="1:16" ht="37.9" customHeight="1" thickBot="1" x14ac:dyDescent="0.4">
      <c r="A313" s="188"/>
      <c r="B313" s="207">
        <v>26</v>
      </c>
      <c r="C313" s="181">
        <v>1</v>
      </c>
      <c r="D313" s="218" t="s">
        <v>318</v>
      </c>
      <c r="E313" s="220">
        <v>1</v>
      </c>
      <c r="F313" s="222" t="s">
        <v>13</v>
      </c>
      <c r="G313" s="218" t="s">
        <v>319</v>
      </c>
      <c r="H313" s="92" t="s">
        <v>14</v>
      </c>
      <c r="I313" s="93" t="s">
        <v>320</v>
      </c>
      <c r="J313" s="102" t="s">
        <v>15</v>
      </c>
      <c r="K313" s="170"/>
      <c r="L313" s="181">
        <f>K313*E313/100</f>
        <v>0</v>
      </c>
      <c r="M313" s="207">
        <f>L313</f>
        <v>0</v>
      </c>
      <c r="N313" s="188"/>
      <c r="O313" s="170"/>
      <c r="P313" s="170"/>
    </row>
    <row r="314" spans="1:16" ht="45.6" customHeight="1" thickBot="1" x14ac:dyDescent="0.4">
      <c r="A314" s="189"/>
      <c r="B314" s="209"/>
      <c r="C314" s="183"/>
      <c r="D314" s="219"/>
      <c r="E314" s="221"/>
      <c r="F314" s="223"/>
      <c r="G314" s="219"/>
      <c r="H314" s="95" t="s">
        <v>16</v>
      </c>
      <c r="I314" s="96" t="s">
        <v>321</v>
      </c>
      <c r="J314" s="101">
        <v>1</v>
      </c>
      <c r="K314" s="172"/>
      <c r="L314" s="183"/>
      <c r="M314" s="209"/>
      <c r="N314" s="189"/>
      <c r="O314" s="172"/>
      <c r="P314" s="172"/>
    </row>
    <row r="315" spans="1:16" ht="33" thickBot="1" x14ac:dyDescent="0.4">
      <c r="A315" s="156"/>
      <c r="B315" s="155"/>
      <c r="C315" s="153"/>
      <c r="D315" s="32"/>
      <c r="E315" s="145"/>
      <c r="F315" s="31"/>
      <c r="G315" s="29"/>
      <c r="H315" s="31"/>
      <c r="I315" s="32"/>
      <c r="J315" s="33"/>
      <c r="K315" s="146"/>
      <c r="L315" s="153"/>
      <c r="M315" s="153"/>
      <c r="N315" s="154"/>
      <c r="O315" s="149"/>
      <c r="P315" s="150"/>
    </row>
    <row r="316" spans="1:16" ht="62.25" customHeight="1" thickBot="1" x14ac:dyDescent="0.4">
      <c r="A316" s="187">
        <v>7</v>
      </c>
      <c r="B316" s="207">
        <v>27</v>
      </c>
      <c r="C316" s="181">
        <v>1</v>
      </c>
      <c r="D316" s="192" t="s">
        <v>322</v>
      </c>
      <c r="E316" s="196">
        <v>0.5</v>
      </c>
      <c r="F316" s="194" t="s">
        <v>13</v>
      </c>
      <c r="G316" s="192" t="s">
        <v>323</v>
      </c>
      <c r="H316" s="64" t="s">
        <v>14</v>
      </c>
      <c r="I316" s="77" t="s">
        <v>324</v>
      </c>
      <c r="J316" s="66" t="s">
        <v>15</v>
      </c>
      <c r="K316" s="170"/>
      <c r="L316" s="210">
        <f>K316*E316/100</f>
        <v>0</v>
      </c>
      <c r="M316" s="184">
        <f>SUM(L316:L330)</f>
        <v>0</v>
      </c>
      <c r="N316" s="187">
        <f>SUM(M316:M340)</f>
        <v>0</v>
      </c>
      <c r="O316" s="170"/>
      <c r="P316" s="170"/>
    </row>
    <row r="317" spans="1:16" ht="21" customHeight="1" thickBot="1" x14ac:dyDescent="0.4">
      <c r="A317" s="188"/>
      <c r="B317" s="208"/>
      <c r="C317" s="183"/>
      <c r="D317" s="193"/>
      <c r="E317" s="198"/>
      <c r="F317" s="195"/>
      <c r="G317" s="193"/>
      <c r="H317" s="54" t="s">
        <v>16</v>
      </c>
      <c r="I317" s="54" t="s">
        <v>325</v>
      </c>
      <c r="J317" s="74">
        <v>1</v>
      </c>
      <c r="K317" s="172"/>
      <c r="L317" s="212"/>
      <c r="M317" s="185"/>
      <c r="N317" s="188"/>
      <c r="O317" s="172"/>
      <c r="P317" s="172"/>
    </row>
    <row r="318" spans="1:16" ht="21" customHeight="1" thickBot="1" x14ac:dyDescent="0.4">
      <c r="A318" s="188"/>
      <c r="B318" s="208"/>
      <c r="C318" s="181">
        <v>2</v>
      </c>
      <c r="D318" s="192" t="s">
        <v>326</v>
      </c>
      <c r="E318" s="196">
        <v>0.5</v>
      </c>
      <c r="F318" s="194" t="s">
        <v>28</v>
      </c>
      <c r="G318" s="79" t="s">
        <v>327</v>
      </c>
      <c r="H318" s="54" t="s">
        <v>14</v>
      </c>
      <c r="I318" s="77" t="s">
        <v>328</v>
      </c>
      <c r="J318" s="56" t="s">
        <v>15</v>
      </c>
      <c r="K318" s="170"/>
      <c r="L318" s="210">
        <f>K318*E318/100</f>
        <v>0</v>
      </c>
      <c r="M318" s="185"/>
      <c r="N318" s="188"/>
      <c r="O318" s="170"/>
      <c r="P318" s="170"/>
    </row>
    <row r="319" spans="1:16" ht="61.5" thickBot="1" x14ac:dyDescent="0.4">
      <c r="A319" s="188"/>
      <c r="B319" s="208"/>
      <c r="C319" s="183"/>
      <c r="D319" s="193"/>
      <c r="E319" s="198"/>
      <c r="F319" s="195"/>
      <c r="G319" s="80" t="s">
        <v>329</v>
      </c>
      <c r="H319" s="54" t="s">
        <v>16</v>
      </c>
      <c r="I319" s="54" t="s">
        <v>330</v>
      </c>
      <c r="J319" s="74">
        <v>1</v>
      </c>
      <c r="K319" s="172"/>
      <c r="L319" s="212"/>
      <c r="M319" s="185"/>
      <c r="N319" s="188"/>
      <c r="O319" s="172"/>
      <c r="P319" s="172"/>
    </row>
    <row r="320" spans="1:16" ht="40.5" customHeight="1" thickBot="1" x14ac:dyDescent="0.4">
      <c r="A320" s="188"/>
      <c r="B320" s="208"/>
      <c r="C320" s="181">
        <v>3</v>
      </c>
      <c r="D320" s="203" t="s">
        <v>869</v>
      </c>
      <c r="E320" s="213">
        <v>1</v>
      </c>
      <c r="F320" s="201" t="s">
        <v>28</v>
      </c>
      <c r="G320" s="201" t="s">
        <v>870</v>
      </c>
      <c r="H320" s="54" t="s">
        <v>16</v>
      </c>
      <c r="I320" s="54" t="s">
        <v>871</v>
      </c>
      <c r="J320" s="162">
        <v>1</v>
      </c>
      <c r="K320" s="170"/>
      <c r="L320" s="210">
        <f>K320*E320/100</f>
        <v>0</v>
      </c>
      <c r="M320" s="185"/>
      <c r="N320" s="188"/>
      <c r="O320" s="170"/>
      <c r="P320" s="170"/>
    </row>
    <row r="321" spans="1:16" ht="40.5" customHeight="1" thickBot="1" x14ac:dyDescent="0.4">
      <c r="A321" s="188"/>
      <c r="B321" s="208"/>
      <c r="C321" s="183"/>
      <c r="D321" s="204"/>
      <c r="E321" s="215"/>
      <c r="F321" s="202"/>
      <c r="G321" s="202"/>
      <c r="H321" s="54" t="s">
        <v>14</v>
      </c>
      <c r="I321" s="54" t="s">
        <v>872</v>
      </c>
      <c r="J321" s="162" t="s">
        <v>15</v>
      </c>
      <c r="K321" s="172"/>
      <c r="L321" s="212"/>
      <c r="M321" s="185"/>
      <c r="N321" s="188"/>
      <c r="O321" s="172"/>
      <c r="P321" s="172"/>
    </row>
    <row r="322" spans="1:16" ht="41.25" customHeight="1" thickBot="1" x14ac:dyDescent="0.4">
      <c r="A322" s="188"/>
      <c r="B322" s="208"/>
      <c r="C322" s="181">
        <v>4</v>
      </c>
      <c r="D322" s="192" t="s">
        <v>744</v>
      </c>
      <c r="E322" s="213">
        <v>0.5</v>
      </c>
      <c r="F322" s="194" t="s">
        <v>178</v>
      </c>
      <c r="G322" s="192" t="s">
        <v>331</v>
      </c>
      <c r="H322" s="54" t="s">
        <v>14</v>
      </c>
      <c r="I322" s="77" t="s">
        <v>332</v>
      </c>
      <c r="J322" s="70">
        <v>1</v>
      </c>
      <c r="K322" s="170"/>
      <c r="L322" s="210">
        <f>K322*E322/100</f>
        <v>0</v>
      </c>
      <c r="M322" s="185"/>
      <c r="N322" s="188"/>
      <c r="O322" s="170"/>
      <c r="P322" s="170"/>
    </row>
    <row r="323" spans="1:16" ht="21" customHeight="1" thickBot="1" x14ac:dyDescent="0.4">
      <c r="A323" s="188"/>
      <c r="B323" s="208"/>
      <c r="C323" s="183"/>
      <c r="D323" s="193"/>
      <c r="E323" s="215"/>
      <c r="F323" s="195"/>
      <c r="G323" s="193"/>
      <c r="H323" s="54" t="s">
        <v>16</v>
      </c>
      <c r="I323" s="77" t="s">
        <v>333</v>
      </c>
      <c r="J323" s="56" t="s">
        <v>15</v>
      </c>
      <c r="K323" s="172"/>
      <c r="L323" s="212"/>
      <c r="M323" s="185"/>
      <c r="N323" s="188"/>
      <c r="O323" s="172"/>
      <c r="P323" s="172"/>
    </row>
    <row r="324" spans="1:16" ht="41.25" customHeight="1" thickBot="1" x14ac:dyDescent="0.4">
      <c r="A324" s="188"/>
      <c r="B324" s="208"/>
      <c r="C324" s="181">
        <v>5</v>
      </c>
      <c r="D324" s="192" t="s">
        <v>745</v>
      </c>
      <c r="E324" s="196">
        <v>1</v>
      </c>
      <c r="F324" s="194" t="s">
        <v>178</v>
      </c>
      <c r="G324" s="105" t="s">
        <v>746</v>
      </c>
      <c r="H324" s="54" t="s">
        <v>14</v>
      </c>
      <c r="I324" s="77" t="s">
        <v>747</v>
      </c>
      <c r="J324" s="70" t="s">
        <v>15</v>
      </c>
      <c r="K324" s="170"/>
      <c r="L324" s="210">
        <f>K324*E324/100</f>
        <v>0</v>
      </c>
      <c r="M324" s="185"/>
      <c r="N324" s="188"/>
      <c r="O324" s="170"/>
      <c r="P324" s="170"/>
    </row>
    <row r="325" spans="1:16" ht="41.25" thickBot="1" x14ac:dyDescent="0.4">
      <c r="A325" s="188"/>
      <c r="B325" s="208"/>
      <c r="C325" s="183"/>
      <c r="D325" s="193"/>
      <c r="E325" s="198"/>
      <c r="F325" s="195"/>
      <c r="G325" s="106" t="s">
        <v>748</v>
      </c>
      <c r="H325" s="54" t="s">
        <v>16</v>
      </c>
      <c r="I325" s="77" t="s">
        <v>749</v>
      </c>
      <c r="J325" s="70">
        <v>1</v>
      </c>
      <c r="K325" s="172"/>
      <c r="L325" s="212"/>
      <c r="M325" s="185"/>
      <c r="N325" s="188"/>
      <c r="O325" s="172"/>
      <c r="P325" s="172"/>
    </row>
    <row r="326" spans="1:16" ht="33" thickBot="1" x14ac:dyDescent="0.4">
      <c r="A326" s="188"/>
      <c r="B326" s="208"/>
      <c r="C326" s="152"/>
      <c r="D326" s="32"/>
      <c r="E326" s="145"/>
      <c r="F326" s="31"/>
      <c r="G326" s="29"/>
      <c r="H326" s="31"/>
      <c r="I326" s="32"/>
      <c r="J326" s="33"/>
      <c r="K326" s="146"/>
      <c r="L326" s="153"/>
      <c r="M326" s="185"/>
      <c r="N326" s="188"/>
      <c r="O326" s="149"/>
      <c r="P326" s="150"/>
    </row>
    <row r="327" spans="1:16" ht="41.25" customHeight="1" thickBot="1" x14ac:dyDescent="0.4">
      <c r="A327" s="188"/>
      <c r="B327" s="208"/>
      <c r="C327" s="181">
        <v>6</v>
      </c>
      <c r="D327" s="192" t="s">
        <v>334</v>
      </c>
      <c r="E327" s="213">
        <v>0.5</v>
      </c>
      <c r="F327" s="194" t="s">
        <v>13</v>
      </c>
      <c r="G327" s="192" t="s">
        <v>335</v>
      </c>
      <c r="H327" s="54" t="s">
        <v>14</v>
      </c>
      <c r="I327" s="77" t="s">
        <v>193</v>
      </c>
      <c r="J327" s="70">
        <v>1</v>
      </c>
      <c r="K327" s="170"/>
      <c r="L327" s="210">
        <f>K327*E327/100</f>
        <v>0</v>
      </c>
      <c r="M327" s="185"/>
      <c r="N327" s="188"/>
      <c r="O327" s="170"/>
      <c r="P327" s="170"/>
    </row>
    <row r="328" spans="1:16" ht="21" customHeight="1" thickBot="1" x14ac:dyDescent="0.4">
      <c r="A328" s="188"/>
      <c r="B328" s="208"/>
      <c r="C328" s="183"/>
      <c r="D328" s="193"/>
      <c r="E328" s="214"/>
      <c r="F328" s="195"/>
      <c r="G328" s="193"/>
      <c r="H328" s="64" t="s">
        <v>16</v>
      </c>
      <c r="I328" s="190" t="s">
        <v>32</v>
      </c>
      <c r="J328" s="191"/>
      <c r="K328" s="171"/>
      <c r="L328" s="211"/>
      <c r="M328" s="185"/>
      <c r="N328" s="188"/>
      <c r="O328" s="171"/>
      <c r="P328" s="171"/>
    </row>
    <row r="329" spans="1:16" ht="21" customHeight="1" thickBot="1" x14ac:dyDescent="0.4">
      <c r="A329" s="188"/>
      <c r="B329" s="208"/>
      <c r="C329" s="181">
        <v>7</v>
      </c>
      <c r="D329" s="192" t="s">
        <v>750</v>
      </c>
      <c r="E329" s="214"/>
      <c r="F329" s="194" t="s">
        <v>13</v>
      </c>
      <c r="G329" s="192" t="s">
        <v>751</v>
      </c>
      <c r="H329" s="54" t="s">
        <v>14</v>
      </c>
      <c r="I329" s="77" t="s">
        <v>217</v>
      </c>
      <c r="J329" s="56" t="s">
        <v>15</v>
      </c>
      <c r="K329" s="171"/>
      <c r="L329" s="211"/>
      <c r="M329" s="185"/>
      <c r="N329" s="188"/>
      <c r="O329" s="171"/>
      <c r="P329" s="171"/>
    </row>
    <row r="330" spans="1:16" ht="21" customHeight="1" thickBot="1" x14ac:dyDescent="0.4">
      <c r="A330" s="188"/>
      <c r="B330" s="208"/>
      <c r="C330" s="183"/>
      <c r="D330" s="193"/>
      <c r="E330" s="215"/>
      <c r="F330" s="195"/>
      <c r="G330" s="193"/>
      <c r="H330" s="54" t="s">
        <v>16</v>
      </c>
      <c r="I330" s="77" t="s">
        <v>218</v>
      </c>
      <c r="J330" s="70">
        <v>1</v>
      </c>
      <c r="K330" s="172"/>
      <c r="L330" s="212"/>
      <c r="M330" s="186"/>
      <c r="N330" s="188"/>
      <c r="O330" s="172"/>
      <c r="P330" s="172"/>
    </row>
    <row r="331" spans="1:16" ht="33" thickBot="1" x14ac:dyDescent="0.4">
      <c r="A331" s="188"/>
      <c r="B331" s="155"/>
      <c r="C331" s="153"/>
      <c r="D331" s="32"/>
      <c r="E331" s="145"/>
      <c r="F331" s="31"/>
      <c r="G331" s="29"/>
      <c r="H331" s="29"/>
      <c r="I331" s="29"/>
      <c r="J331" s="29"/>
      <c r="K331" s="29"/>
      <c r="L331" s="153"/>
      <c r="M331" s="153"/>
      <c r="N331" s="188"/>
      <c r="O331" s="147"/>
      <c r="P331" s="148"/>
    </row>
    <row r="332" spans="1:16" ht="103.35" customHeight="1" thickBot="1" x14ac:dyDescent="0.4">
      <c r="A332" s="188"/>
      <c r="B332" s="208">
        <v>28</v>
      </c>
      <c r="C332" s="181">
        <v>1</v>
      </c>
      <c r="D332" s="192" t="s">
        <v>336</v>
      </c>
      <c r="E332" s="196">
        <v>0.5</v>
      </c>
      <c r="F332" s="194" t="s">
        <v>13</v>
      </c>
      <c r="G332" s="81" t="s">
        <v>337</v>
      </c>
      <c r="H332" s="64" t="s">
        <v>14</v>
      </c>
      <c r="I332" s="65" t="s">
        <v>193</v>
      </c>
      <c r="J332" s="74">
        <v>1</v>
      </c>
      <c r="K332" s="170"/>
      <c r="L332" s="210">
        <f>K332*E332/100</f>
        <v>0</v>
      </c>
      <c r="M332" s="184">
        <f>SUM(L332:L340)</f>
        <v>0</v>
      </c>
      <c r="N332" s="188"/>
      <c r="O332" s="170"/>
      <c r="P332" s="170"/>
    </row>
    <row r="333" spans="1:16" ht="41.25" thickBot="1" x14ac:dyDescent="0.4">
      <c r="A333" s="188"/>
      <c r="B333" s="208"/>
      <c r="C333" s="183"/>
      <c r="D333" s="193"/>
      <c r="E333" s="197"/>
      <c r="F333" s="195"/>
      <c r="G333" s="80" t="s">
        <v>338</v>
      </c>
      <c r="H333" s="64" t="s">
        <v>16</v>
      </c>
      <c r="I333" s="190" t="s">
        <v>32</v>
      </c>
      <c r="J333" s="191"/>
      <c r="K333" s="171"/>
      <c r="L333" s="211"/>
      <c r="M333" s="185"/>
      <c r="N333" s="188"/>
      <c r="O333" s="171"/>
      <c r="P333" s="171"/>
    </row>
    <row r="334" spans="1:16" ht="21" customHeight="1" thickBot="1" x14ac:dyDescent="0.4">
      <c r="A334" s="188"/>
      <c r="B334" s="208"/>
      <c r="C334" s="181">
        <v>2</v>
      </c>
      <c r="D334" s="192" t="s">
        <v>339</v>
      </c>
      <c r="E334" s="197"/>
      <c r="F334" s="194" t="s">
        <v>13</v>
      </c>
      <c r="G334" s="192" t="s">
        <v>340</v>
      </c>
      <c r="H334" s="54" t="s">
        <v>14</v>
      </c>
      <c r="I334" s="55" t="s">
        <v>217</v>
      </c>
      <c r="J334" s="56" t="s">
        <v>15</v>
      </c>
      <c r="K334" s="171"/>
      <c r="L334" s="211"/>
      <c r="M334" s="185"/>
      <c r="N334" s="188"/>
      <c r="O334" s="171"/>
      <c r="P334" s="171"/>
    </row>
    <row r="335" spans="1:16" ht="41.25" thickBot="1" x14ac:dyDescent="0.4">
      <c r="A335" s="188"/>
      <c r="B335" s="208"/>
      <c r="C335" s="183"/>
      <c r="D335" s="193"/>
      <c r="E335" s="198"/>
      <c r="F335" s="195"/>
      <c r="G335" s="193"/>
      <c r="H335" s="54" t="s">
        <v>16</v>
      </c>
      <c r="I335" s="55" t="s">
        <v>778</v>
      </c>
      <c r="J335" s="70">
        <v>1</v>
      </c>
      <c r="K335" s="172"/>
      <c r="L335" s="212"/>
      <c r="M335" s="185"/>
      <c r="N335" s="188"/>
      <c r="O335" s="172"/>
      <c r="P335" s="172"/>
    </row>
    <row r="336" spans="1:16" ht="33" thickBot="1" x14ac:dyDescent="0.4">
      <c r="A336" s="188"/>
      <c r="B336" s="208"/>
      <c r="C336" s="152"/>
      <c r="D336" s="32"/>
      <c r="E336" s="145"/>
      <c r="F336" s="31"/>
      <c r="G336" s="29"/>
      <c r="H336" s="31"/>
      <c r="I336" s="32"/>
      <c r="J336" s="33"/>
      <c r="K336" s="146"/>
      <c r="L336" s="153"/>
      <c r="M336" s="185"/>
      <c r="N336" s="188"/>
      <c r="O336" s="149"/>
      <c r="P336" s="150"/>
    </row>
    <row r="337" spans="1:16" ht="61.5" thickBot="1" x14ac:dyDescent="0.4">
      <c r="A337" s="188"/>
      <c r="B337" s="208"/>
      <c r="C337" s="181">
        <v>3</v>
      </c>
      <c r="D337" s="192" t="s">
        <v>341</v>
      </c>
      <c r="E337" s="196">
        <v>0.5</v>
      </c>
      <c r="F337" s="194" t="s">
        <v>13</v>
      </c>
      <c r="G337" s="79" t="s">
        <v>342</v>
      </c>
      <c r="H337" s="54" t="s">
        <v>14</v>
      </c>
      <c r="I337" s="55" t="s">
        <v>343</v>
      </c>
      <c r="J337" s="70">
        <v>1</v>
      </c>
      <c r="K337" s="170"/>
      <c r="L337" s="210">
        <f>K337*E337/100</f>
        <v>0</v>
      </c>
      <c r="M337" s="185"/>
      <c r="N337" s="188"/>
      <c r="O337" s="170"/>
      <c r="P337" s="170"/>
    </row>
    <row r="338" spans="1:16" ht="41.25" thickBot="1" x14ac:dyDescent="0.4">
      <c r="A338" s="188"/>
      <c r="B338" s="208"/>
      <c r="C338" s="183"/>
      <c r="D338" s="193"/>
      <c r="E338" s="197"/>
      <c r="F338" s="195"/>
      <c r="G338" s="80" t="s">
        <v>344</v>
      </c>
      <c r="H338" s="64" t="s">
        <v>16</v>
      </c>
      <c r="I338" s="190" t="s">
        <v>32</v>
      </c>
      <c r="J338" s="191"/>
      <c r="K338" s="171"/>
      <c r="L338" s="211"/>
      <c r="M338" s="185"/>
      <c r="N338" s="188"/>
      <c r="O338" s="171"/>
      <c r="P338" s="171"/>
    </row>
    <row r="339" spans="1:16" ht="41.25" thickBot="1" x14ac:dyDescent="0.4">
      <c r="A339" s="188"/>
      <c r="B339" s="208"/>
      <c r="C339" s="181">
        <v>4</v>
      </c>
      <c r="D339" s="192" t="s">
        <v>779</v>
      </c>
      <c r="E339" s="197"/>
      <c r="F339" s="194" t="s">
        <v>13</v>
      </c>
      <c r="G339" s="192" t="s">
        <v>780</v>
      </c>
      <c r="H339" s="54" t="s">
        <v>14</v>
      </c>
      <c r="I339" s="55" t="s">
        <v>781</v>
      </c>
      <c r="J339" s="56" t="s">
        <v>15</v>
      </c>
      <c r="K339" s="171"/>
      <c r="L339" s="211"/>
      <c r="M339" s="185"/>
      <c r="N339" s="188"/>
      <c r="O339" s="171"/>
      <c r="P339" s="171"/>
    </row>
    <row r="340" spans="1:16" ht="41.25" thickBot="1" x14ac:dyDescent="0.4">
      <c r="A340" s="189"/>
      <c r="B340" s="209"/>
      <c r="C340" s="183"/>
      <c r="D340" s="193"/>
      <c r="E340" s="198"/>
      <c r="F340" s="195"/>
      <c r="G340" s="193"/>
      <c r="H340" s="54" t="s">
        <v>16</v>
      </c>
      <c r="I340" s="55" t="s">
        <v>782</v>
      </c>
      <c r="J340" s="70">
        <v>1</v>
      </c>
      <c r="K340" s="172"/>
      <c r="L340" s="212"/>
      <c r="M340" s="186"/>
      <c r="N340" s="189"/>
      <c r="O340" s="172"/>
      <c r="P340" s="172"/>
    </row>
    <row r="341" spans="1:16" ht="33" thickBot="1" x14ac:dyDescent="0.4">
      <c r="A341" s="156"/>
      <c r="B341" s="155"/>
      <c r="C341" s="153"/>
      <c r="D341" s="32"/>
      <c r="E341" s="145"/>
      <c r="F341" s="31"/>
      <c r="G341" s="29"/>
      <c r="H341" s="31"/>
      <c r="I341" s="32"/>
      <c r="J341" s="33"/>
      <c r="K341" s="146"/>
      <c r="L341" s="153"/>
      <c r="M341" s="153"/>
      <c r="N341" s="154"/>
      <c r="O341" s="149"/>
      <c r="P341" s="150"/>
    </row>
    <row r="342" spans="1:16" ht="41.85" customHeight="1" thickBot="1" x14ac:dyDescent="0.4">
      <c r="A342" s="187">
        <v>8</v>
      </c>
      <c r="B342" s="207">
        <v>29</v>
      </c>
      <c r="C342" s="181">
        <v>1</v>
      </c>
      <c r="D342" s="203" t="s">
        <v>752</v>
      </c>
      <c r="E342" s="213">
        <v>1</v>
      </c>
      <c r="F342" s="201" t="s">
        <v>13</v>
      </c>
      <c r="G342" s="203" t="s">
        <v>346</v>
      </c>
      <c r="H342" s="160" t="s">
        <v>14</v>
      </c>
      <c r="I342" s="65" t="s">
        <v>347</v>
      </c>
      <c r="J342" s="74">
        <v>1</v>
      </c>
      <c r="K342" s="170"/>
      <c r="L342" s="210">
        <f>K342*E342/100</f>
        <v>0</v>
      </c>
      <c r="M342" s="184">
        <f>SUM(L342:L361)</f>
        <v>0</v>
      </c>
      <c r="N342" s="187">
        <f>SUM(M342:M371)</f>
        <v>0</v>
      </c>
      <c r="O342" s="170"/>
      <c r="P342" s="170"/>
    </row>
    <row r="343" spans="1:16" ht="21" customHeight="1" thickBot="1" x14ac:dyDescent="0.4">
      <c r="A343" s="188"/>
      <c r="B343" s="208"/>
      <c r="C343" s="183"/>
      <c r="D343" s="204"/>
      <c r="E343" s="214"/>
      <c r="F343" s="202"/>
      <c r="G343" s="204"/>
      <c r="H343" s="160" t="s">
        <v>16</v>
      </c>
      <c r="I343" s="190" t="s">
        <v>32</v>
      </c>
      <c r="J343" s="191"/>
      <c r="K343" s="171"/>
      <c r="L343" s="211"/>
      <c r="M343" s="185"/>
      <c r="N343" s="188"/>
      <c r="O343" s="171"/>
      <c r="P343" s="171"/>
    </row>
    <row r="344" spans="1:16" ht="21" customHeight="1" thickBot="1" x14ac:dyDescent="0.4">
      <c r="A344" s="188"/>
      <c r="B344" s="208"/>
      <c r="C344" s="181">
        <v>2</v>
      </c>
      <c r="D344" s="203" t="s">
        <v>753</v>
      </c>
      <c r="E344" s="214"/>
      <c r="F344" s="201" t="s">
        <v>28</v>
      </c>
      <c r="G344" s="203" t="s">
        <v>762</v>
      </c>
      <c r="H344" s="54" t="s">
        <v>14</v>
      </c>
      <c r="I344" s="55" t="s">
        <v>763</v>
      </c>
      <c r="J344" s="159" t="s">
        <v>15</v>
      </c>
      <c r="K344" s="171"/>
      <c r="L344" s="211"/>
      <c r="M344" s="185"/>
      <c r="N344" s="188"/>
      <c r="O344" s="171"/>
      <c r="P344" s="171"/>
    </row>
    <row r="345" spans="1:16" ht="21" customHeight="1" thickBot="1" x14ac:dyDescent="0.4">
      <c r="A345" s="188"/>
      <c r="B345" s="208"/>
      <c r="C345" s="183"/>
      <c r="D345" s="204"/>
      <c r="E345" s="215"/>
      <c r="F345" s="202"/>
      <c r="G345" s="204"/>
      <c r="H345" s="54" t="s">
        <v>16</v>
      </c>
      <c r="I345" s="55" t="s">
        <v>764</v>
      </c>
      <c r="J345" s="162">
        <v>1</v>
      </c>
      <c r="K345" s="172"/>
      <c r="L345" s="212"/>
      <c r="M345" s="185"/>
      <c r="N345" s="188"/>
      <c r="O345" s="172"/>
      <c r="P345" s="172"/>
    </row>
    <row r="346" spans="1:16" ht="21" customHeight="1" thickBot="1" x14ac:dyDescent="0.4">
      <c r="A346" s="188"/>
      <c r="B346" s="208"/>
      <c r="C346" s="181">
        <v>3</v>
      </c>
      <c r="D346" s="203" t="s">
        <v>875</v>
      </c>
      <c r="E346" s="213">
        <v>2</v>
      </c>
      <c r="F346" s="201" t="s">
        <v>28</v>
      </c>
      <c r="G346" s="203" t="s">
        <v>346</v>
      </c>
      <c r="H346" s="54" t="s">
        <v>14</v>
      </c>
      <c r="I346" s="55" t="s">
        <v>877</v>
      </c>
      <c r="J346" s="162" t="s">
        <v>15</v>
      </c>
      <c r="K346" s="170"/>
      <c r="L346" s="181">
        <f>K346*E346/100</f>
        <v>0</v>
      </c>
      <c r="M346" s="185"/>
      <c r="N346" s="188"/>
      <c r="O346" s="170"/>
      <c r="P346" s="170"/>
    </row>
    <row r="347" spans="1:16" ht="21" customHeight="1" thickBot="1" x14ac:dyDescent="0.4">
      <c r="A347" s="188"/>
      <c r="B347" s="208"/>
      <c r="C347" s="183"/>
      <c r="D347" s="204"/>
      <c r="E347" s="214"/>
      <c r="F347" s="202"/>
      <c r="G347" s="204"/>
      <c r="H347" s="160" t="s">
        <v>16</v>
      </c>
      <c r="I347" s="190" t="s">
        <v>32</v>
      </c>
      <c r="J347" s="191"/>
      <c r="K347" s="171"/>
      <c r="L347" s="182"/>
      <c r="M347" s="185"/>
      <c r="N347" s="188"/>
      <c r="O347" s="171"/>
      <c r="P347" s="171"/>
    </row>
    <row r="348" spans="1:16" ht="21" customHeight="1" thickBot="1" x14ac:dyDescent="0.4">
      <c r="A348" s="188"/>
      <c r="B348" s="208"/>
      <c r="C348" s="181">
        <v>4</v>
      </c>
      <c r="D348" s="203" t="s">
        <v>876</v>
      </c>
      <c r="E348" s="214"/>
      <c r="F348" s="201" t="s">
        <v>28</v>
      </c>
      <c r="G348" s="203" t="s">
        <v>873</v>
      </c>
      <c r="H348" s="54" t="s">
        <v>14</v>
      </c>
      <c r="I348" s="55" t="s">
        <v>878</v>
      </c>
      <c r="J348" s="162" t="s">
        <v>15</v>
      </c>
      <c r="K348" s="171"/>
      <c r="L348" s="182"/>
      <c r="M348" s="185"/>
      <c r="N348" s="188"/>
      <c r="O348" s="171"/>
      <c r="P348" s="171"/>
    </row>
    <row r="349" spans="1:16" ht="21" customHeight="1" thickBot="1" x14ac:dyDescent="0.4">
      <c r="A349" s="188"/>
      <c r="B349" s="208"/>
      <c r="C349" s="183"/>
      <c r="D349" s="204"/>
      <c r="E349" s="214"/>
      <c r="F349" s="202"/>
      <c r="G349" s="204"/>
      <c r="H349" s="160" t="s">
        <v>16</v>
      </c>
      <c r="I349" s="190" t="s">
        <v>32</v>
      </c>
      <c r="J349" s="191"/>
      <c r="K349" s="171"/>
      <c r="L349" s="182"/>
      <c r="M349" s="185"/>
      <c r="N349" s="188"/>
      <c r="O349" s="171"/>
      <c r="P349" s="171"/>
    </row>
    <row r="350" spans="1:16" ht="30.75" customHeight="1" thickBot="1" x14ac:dyDescent="0.4">
      <c r="A350" s="188"/>
      <c r="B350" s="208"/>
      <c r="C350" s="181">
        <v>5</v>
      </c>
      <c r="D350" s="203" t="s">
        <v>874</v>
      </c>
      <c r="E350" s="214"/>
      <c r="F350" s="201" t="s">
        <v>28</v>
      </c>
      <c r="G350" s="203" t="s">
        <v>873</v>
      </c>
      <c r="H350" s="54" t="s">
        <v>14</v>
      </c>
      <c r="I350" s="55" t="s">
        <v>879</v>
      </c>
      <c r="J350" s="159" t="s">
        <v>15</v>
      </c>
      <c r="K350" s="171"/>
      <c r="L350" s="182"/>
      <c r="M350" s="185"/>
      <c r="N350" s="188"/>
      <c r="O350" s="171"/>
      <c r="P350" s="171"/>
    </row>
    <row r="351" spans="1:16" ht="30.75" customHeight="1" thickBot="1" x14ac:dyDescent="0.4">
      <c r="A351" s="188"/>
      <c r="B351" s="208"/>
      <c r="C351" s="183"/>
      <c r="D351" s="204"/>
      <c r="E351" s="215"/>
      <c r="F351" s="202"/>
      <c r="G351" s="204"/>
      <c r="H351" s="54" t="s">
        <v>16</v>
      </c>
      <c r="I351" s="55" t="s">
        <v>880</v>
      </c>
      <c r="J351" s="162">
        <v>1</v>
      </c>
      <c r="K351" s="172"/>
      <c r="L351" s="183"/>
      <c r="M351" s="185"/>
      <c r="N351" s="188"/>
      <c r="O351" s="172"/>
      <c r="P351" s="172"/>
    </row>
    <row r="352" spans="1:16" ht="21" customHeight="1" thickBot="1" x14ac:dyDescent="0.4">
      <c r="A352" s="188"/>
      <c r="B352" s="208"/>
      <c r="C352" s="181">
        <v>6</v>
      </c>
      <c r="D352" s="203" t="s">
        <v>348</v>
      </c>
      <c r="E352" s="213">
        <v>0.5</v>
      </c>
      <c r="F352" s="201" t="s">
        <v>13</v>
      </c>
      <c r="G352" s="38" t="s">
        <v>346</v>
      </c>
      <c r="H352" s="54" t="s">
        <v>14</v>
      </c>
      <c r="I352" s="55" t="s">
        <v>349</v>
      </c>
      <c r="J352" s="162">
        <v>1</v>
      </c>
      <c r="K352" s="170"/>
      <c r="L352" s="210">
        <f>K352*E352/100</f>
        <v>0</v>
      </c>
      <c r="M352" s="185"/>
      <c r="N352" s="188"/>
      <c r="O352" s="170"/>
      <c r="P352" s="170"/>
    </row>
    <row r="353" spans="1:16" ht="21" customHeight="1" thickBot="1" x14ac:dyDescent="0.4">
      <c r="A353" s="188"/>
      <c r="B353" s="208"/>
      <c r="C353" s="183"/>
      <c r="D353" s="204"/>
      <c r="E353" s="214"/>
      <c r="F353" s="202"/>
      <c r="G353" s="36" t="s">
        <v>31</v>
      </c>
      <c r="H353" s="160" t="s">
        <v>16</v>
      </c>
      <c r="I353" s="190" t="s">
        <v>32</v>
      </c>
      <c r="J353" s="191"/>
      <c r="K353" s="171"/>
      <c r="L353" s="211"/>
      <c r="M353" s="185"/>
      <c r="N353" s="188"/>
      <c r="O353" s="171"/>
      <c r="P353" s="171"/>
    </row>
    <row r="354" spans="1:16" ht="38.25" customHeight="1" thickBot="1" x14ac:dyDescent="0.4">
      <c r="A354" s="188"/>
      <c r="B354" s="208"/>
      <c r="C354" s="181">
        <v>7</v>
      </c>
      <c r="D354" s="203" t="s">
        <v>754</v>
      </c>
      <c r="E354" s="214"/>
      <c r="F354" s="201" t="s">
        <v>28</v>
      </c>
      <c r="G354" s="203" t="s">
        <v>755</v>
      </c>
      <c r="H354" s="54" t="s">
        <v>14</v>
      </c>
      <c r="I354" s="55" t="s">
        <v>763</v>
      </c>
      <c r="J354" s="159" t="s">
        <v>15</v>
      </c>
      <c r="K354" s="171"/>
      <c r="L354" s="211"/>
      <c r="M354" s="185"/>
      <c r="N354" s="188"/>
      <c r="O354" s="171"/>
      <c r="P354" s="171"/>
    </row>
    <row r="355" spans="1:16" ht="21" customHeight="1" thickBot="1" x14ac:dyDescent="0.4">
      <c r="A355" s="188"/>
      <c r="B355" s="208"/>
      <c r="C355" s="183"/>
      <c r="D355" s="204"/>
      <c r="E355" s="215"/>
      <c r="F355" s="202"/>
      <c r="G355" s="204"/>
      <c r="H355" s="54" t="s">
        <v>16</v>
      </c>
      <c r="I355" s="55" t="s">
        <v>764</v>
      </c>
      <c r="J355" s="162">
        <v>1</v>
      </c>
      <c r="K355" s="172"/>
      <c r="L355" s="212"/>
      <c r="M355" s="185"/>
      <c r="N355" s="188"/>
      <c r="O355" s="172"/>
      <c r="P355" s="172"/>
    </row>
    <row r="356" spans="1:16" ht="33" thickBot="1" x14ac:dyDescent="0.4">
      <c r="A356" s="188"/>
      <c r="B356" s="208"/>
      <c r="C356" s="152"/>
      <c r="D356" s="32"/>
      <c r="E356" s="145"/>
      <c r="F356" s="31"/>
      <c r="G356" s="29"/>
      <c r="H356" s="31"/>
      <c r="I356" s="32"/>
      <c r="J356" s="33"/>
      <c r="K356" s="146"/>
      <c r="L356" s="153"/>
      <c r="M356" s="185"/>
      <c r="N356" s="188"/>
      <c r="O356" s="149"/>
      <c r="P356" s="150"/>
    </row>
    <row r="357" spans="1:16" ht="20.25" customHeight="1" x14ac:dyDescent="0.35">
      <c r="A357" s="188"/>
      <c r="B357" s="208"/>
      <c r="C357" s="181">
        <v>8</v>
      </c>
      <c r="D357" s="192" t="s">
        <v>350</v>
      </c>
      <c r="E357" s="213">
        <v>0.5</v>
      </c>
      <c r="F357" s="194" t="s">
        <v>28</v>
      </c>
      <c r="G357" s="79" t="s">
        <v>346</v>
      </c>
      <c r="H357" s="201" t="s">
        <v>14</v>
      </c>
      <c r="I357" s="203" t="s">
        <v>265</v>
      </c>
      <c r="J357" s="216">
        <v>1</v>
      </c>
      <c r="K357" s="170"/>
      <c r="L357" s="210">
        <f>K357*E357/100</f>
        <v>0</v>
      </c>
      <c r="M357" s="185"/>
      <c r="N357" s="188"/>
      <c r="O357" s="170"/>
      <c r="P357" s="170"/>
    </row>
    <row r="358" spans="1:16" ht="62.25" customHeight="1" thickBot="1" x14ac:dyDescent="0.4">
      <c r="A358" s="188"/>
      <c r="B358" s="208"/>
      <c r="C358" s="182"/>
      <c r="D358" s="199"/>
      <c r="E358" s="214"/>
      <c r="F358" s="200"/>
      <c r="G358" s="79" t="s">
        <v>351</v>
      </c>
      <c r="H358" s="202"/>
      <c r="I358" s="204"/>
      <c r="J358" s="217"/>
      <c r="K358" s="171"/>
      <c r="L358" s="211"/>
      <c r="M358" s="185"/>
      <c r="N358" s="188"/>
      <c r="O358" s="171"/>
      <c r="P358" s="171"/>
    </row>
    <row r="359" spans="1:16" ht="55.35" customHeight="1" thickBot="1" x14ac:dyDescent="0.4">
      <c r="A359" s="188"/>
      <c r="B359" s="208"/>
      <c r="C359" s="183"/>
      <c r="D359" s="193"/>
      <c r="E359" s="214"/>
      <c r="F359" s="195"/>
      <c r="G359" s="80" t="s">
        <v>352</v>
      </c>
      <c r="H359" s="64" t="s">
        <v>16</v>
      </c>
      <c r="I359" s="190" t="s">
        <v>32</v>
      </c>
      <c r="J359" s="191"/>
      <c r="K359" s="171"/>
      <c r="L359" s="211"/>
      <c r="M359" s="185"/>
      <c r="N359" s="188"/>
      <c r="O359" s="171"/>
      <c r="P359" s="171"/>
    </row>
    <row r="360" spans="1:16" ht="41.25" thickBot="1" x14ac:dyDescent="0.4">
      <c r="A360" s="188"/>
      <c r="B360" s="208"/>
      <c r="C360" s="181">
        <v>9</v>
      </c>
      <c r="D360" s="192" t="s">
        <v>353</v>
      </c>
      <c r="E360" s="214"/>
      <c r="F360" s="194" t="s">
        <v>28</v>
      </c>
      <c r="G360" s="192" t="s">
        <v>354</v>
      </c>
      <c r="H360" s="54" t="s">
        <v>14</v>
      </c>
      <c r="I360" s="55" t="s">
        <v>355</v>
      </c>
      <c r="J360" s="56" t="s">
        <v>15</v>
      </c>
      <c r="K360" s="171"/>
      <c r="L360" s="211"/>
      <c r="M360" s="185"/>
      <c r="N360" s="188"/>
      <c r="O360" s="171"/>
      <c r="P360" s="171"/>
    </row>
    <row r="361" spans="1:16" ht="21" customHeight="1" thickBot="1" x14ac:dyDescent="0.4">
      <c r="A361" s="188"/>
      <c r="B361" s="209"/>
      <c r="C361" s="183"/>
      <c r="D361" s="193"/>
      <c r="E361" s="215"/>
      <c r="F361" s="195"/>
      <c r="G361" s="193"/>
      <c r="H361" s="54" t="s">
        <v>16</v>
      </c>
      <c r="I361" s="55" t="s">
        <v>356</v>
      </c>
      <c r="J361" s="70">
        <v>1</v>
      </c>
      <c r="K361" s="172"/>
      <c r="L361" s="212"/>
      <c r="M361" s="186"/>
      <c r="N361" s="188"/>
      <c r="O361" s="172"/>
      <c r="P361" s="172"/>
    </row>
    <row r="362" spans="1:16" ht="33" thickBot="1" x14ac:dyDescent="0.4">
      <c r="A362" s="188"/>
      <c r="B362" s="155"/>
      <c r="C362" s="153"/>
      <c r="D362" s="32"/>
      <c r="E362" s="145"/>
      <c r="F362" s="31"/>
      <c r="G362" s="29"/>
      <c r="H362" s="29"/>
      <c r="I362" s="29"/>
      <c r="J362" s="29"/>
      <c r="K362" s="29"/>
      <c r="L362" s="153"/>
      <c r="M362" s="153"/>
      <c r="N362" s="188"/>
      <c r="O362" s="147"/>
      <c r="P362" s="148"/>
    </row>
    <row r="363" spans="1:16" ht="41.25" thickBot="1" x14ac:dyDescent="0.4">
      <c r="A363" s="188"/>
      <c r="B363" s="207">
        <v>30</v>
      </c>
      <c r="C363" s="181">
        <v>1</v>
      </c>
      <c r="D363" s="192" t="s">
        <v>756</v>
      </c>
      <c r="E363" s="196">
        <v>0.5</v>
      </c>
      <c r="F363" s="194" t="s">
        <v>178</v>
      </c>
      <c r="G363" s="81" t="s">
        <v>358</v>
      </c>
      <c r="H363" s="64" t="s">
        <v>14</v>
      </c>
      <c r="I363" s="65" t="s">
        <v>359</v>
      </c>
      <c r="J363" s="74">
        <v>1</v>
      </c>
      <c r="K363" s="170"/>
      <c r="L363" s="181">
        <f>K363*E363/100</f>
        <v>0</v>
      </c>
      <c r="M363" s="184">
        <f>L363</f>
        <v>0</v>
      </c>
      <c r="N363" s="188"/>
      <c r="O363" s="170"/>
      <c r="P363" s="170"/>
    </row>
    <row r="364" spans="1:16" ht="21" customHeight="1" thickBot="1" x14ac:dyDescent="0.4">
      <c r="A364" s="188"/>
      <c r="B364" s="208"/>
      <c r="C364" s="183"/>
      <c r="D364" s="193"/>
      <c r="E364" s="197"/>
      <c r="F364" s="195"/>
      <c r="G364" s="80" t="s">
        <v>31</v>
      </c>
      <c r="H364" s="64" t="s">
        <v>16</v>
      </c>
      <c r="I364" s="190" t="s">
        <v>32</v>
      </c>
      <c r="J364" s="191"/>
      <c r="K364" s="171"/>
      <c r="L364" s="182"/>
      <c r="M364" s="185"/>
      <c r="N364" s="188"/>
      <c r="O364" s="171"/>
      <c r="P364" s="171"/>
    </row>
    <row r="365" spans="1:16" ht="21" customHeight="1" thickBot="1" x14ac:dyDescent="0.4">
      <c r="A365" s="188"/>
      <c r="B365" s="208"/>
      <c r="C365" s="181">
        <v>2</v>
      </c>
      <c r="D365" s="192" t="s">
        <v>757</v>
      </c>
      <c r="E365" s="197"/>
      <c r="F365" s="194" t="s">
        <v>13</v>
      </c>
      <c r="G365" s="192" t="s">
        <v>758</v>
      </c>
      <c r="H365" s="54" t="s">
        <v>14</v>
      </c>
      <c r="I365" s="55" t="s">
        <v>217</v>
      </c>
      <c r="J365" s="56" t="s">
        <v>15</v>
      </c>
      <c r="K365" s="171"/>
      <c r="L365" s="182"/>
      <c r="M365" s="185"/>
      <c r="N365" s="188"/>
      <c r="O365" s="171"/>
      <c r="P365" s="171"/>
    </row>
    <row r="366" spans="1:16" ht="21" customHeight="1" thickBot="1" x14ac:dyDescent="0.4">
      <c r="A366" s="188"/>
      <c r="B366" s="209"/>
      <c r="C366" s="183"/>
      <c r="D366" s="193"/>
      <c r="E366" s="198"/>
      <c r="F366" s="195"/>
      <c r="G366" s="193"/>
      <c r="H366" s="54" t="s">
        <v>16</v>
      </c>
      <c r="I366" s="55" t="s">
        <v>764</v>
      </c>
      <c r="J366" s="70">
        <v>1</v>
      </c>
      <c r="K366" s="172"/>
      <c r="L366" s="183"/>
      <c r="M366" s="186"/>
      <c r="N366" s="188"/>
      <c r="O366" s="172"/>
      <c r="P366" s="172"/>
    </row>
    <row r="367" spans="1:16" ht="33" thickBot="1" x14ac:dyDescent="0.4">
      <c r="A367" s="188"/>
      <c r="B367" s="155"/>
      <c r="C367" s="153"/>
      <c r="D367" s="32"/>
      <c r="E367" s="145"/>
      <c r="F367" s="31"/>
      <c r="G367" s="29"/>
      <c r="H367" s="29"/>
      <c r="I367" s="29"/>
      <c r="J367" s="29"/>
      <c r="K367" s="29"/>
      <c r="L367" s="153"/>
      <c r="M367" s="153"/>
      <c r="N367" s="188"/>
      <c r="O367" s="147"/>
      <c r="P367" s="148"/>
    </row>
    <row r="368" spans="1:16" ht="82.9" customHeight="1" thickBot="1" x14ac:dyDescent="0.4">
      <c r="A368" s="188"/>
      <c r="B368" s="207">
        <v>31</v>
      </c>
      <c r="C368" s="181">
        <v>1</v>
      </c>
      <c r="D368" s="192" t="s">
        <v>360</v>
      </c>
      <c r="E368" s="213">
        <v>1</v>
      </c>
      <c r="F368" s="194" t="s">
        <v>13</v>
      </c>
      <c r="G368" s="192" t="s">
        <v>361</v>
      </c>
      <c r="H368" s="64" t="s">
        <v>14</v>
      </c>
      <c r="I368" s="65" t="s">
        <v>193</v>
      </c>
      <c r="J368" s="74">
        <v>1</v>
      </c>
      <c r="K368" s="170"/>
      <c r="L368" s="181">
        <f>K368*E368/100</f>
        <v>0</v>
      </c>
      <c r="M368" s="184">
        <f>L368</f>
        <v>0</v>
      </c>
      <c r="N368" s="188"/>
      <c r="O368" s="170"/>
      <c r="P368" s="170"/>
    </row>
    <row r="369" spans="1:16" ht="21" customHeight="1" thickBot="1" x14ac:dyDescent="0.4">
      <c r="A369" s="188"/>
      <c r="B369" s="208"/>
      <c r="C369" s="183"/>
      <c r="D369" s="193"/>
      <c r="E369" s="214"/>
      <c r="F369" s="195"/>
      <c r="G369" s="193"/>
      <c r="H369" s="64" t="s">
        <v>16</v>
      </c>
      <c r="I369" s="190" t="s">
        <v>32</v>
      </c>
      <c r="J369" s="191"/>
      <c r="K369" s="171"/>
      <c r="L369" s="182"/>
      <c r="M369" s="185"/>
      <c r="N369" s="188"/>
      <c r="O369" s="171"/>
      <c r="P369" s="171"/>
    </row>
    <row r="370" spans="1:16" ht="60" customHeight="1" thickBot="1" x14ac:dyDescent="0.4">
      <c r="A370" s="188"/>
      <c r="B370" s="208"/>
      <c r="C370" s="181">
        <v>2</v>
      </c>
      <c r="D370" s="192" t="s">
        <v>362</v>
      </c>
      <c r="E370" s="214"/>
      <c r="F370" s="194" t="s">
        <v>13</v>
      </c>
      <c r="G370" s="192" t="s">
        <v>363</v>
      </c>
      <c r="H370" s="54" t="s">
        <v>14</v>
      </c>
      <c r="I370" s="55" t="s">
        <v>217</v>
      </c>
      <c r="J370" s="56" t="s">
        <v>15</v>
      </c>
      <c r="K370" s="171"/>
      <c r="L370" s="182"/>
      <c r="M370" s="185"/>
      <c r="N370" s="188"/>
      <c r="O370" s="171"/>
      <c r="P370" s="171"/>
    </row>
    <row r="371" spans="1:16" ht="21" thickBot="1" x14ac:dyDescent="0.4">
      <c r="A371" s="189"/>
      <c r="B371" s="209"/>
      <c r="C371" s="183"/>
      <c r="D371" s="193"/>
      <c r="E371" s="215"/>
      <c r="F371" s="195"/>
      <c r="G371" s="193"/>
      <c r="H371" s="54" t="s">
        <v>16</v>
      </c>
      <c r="I371" s="55" t="s">
        <v>364</v>
      </c>
      <c r="J371" s="70">
        <v>1</v>
      </c>
      <c r="K371" s="172"/>
      <c r="L371" s="183"/>
      <c r="M371" s="186"/>
      <c r="N371" s="189"/>
      <c r="O371" s="172"/>
      <c r="P371" s="172"/>
    </row>
    <row r="372" spans="1:16" ht="33" thickBot="1" x14ac:dyDescent="0.4">
      <c r="A372" s="156"/>
      <c r="B372" s="155"/>
      <c r="C372" s="153"/>
      <c r="D372" s="32"/>
      <c r="E372" s="145"/>
      <c r="F372" s="31"/>
      <c r="G372" s="29"/>
      <c r="H372" s="31"/>
      <c r="I372" s="32"/>
      <c r="J372" s="33"/>
      <c r="K372" s="146"/>
      <c r="L372" s="153"/>
      <c r="M372" s="153"/>
      <c r="N372" s="154"/>
      <c r="O372" s="149"/>
      <c r="P372" s="150"/>
    </row>
    <row r="373" spans="1:16" ht="21" customHeight="1" thickBot="1" x14ac:dyDescent="0.4">
      <c r="A373" s="187">
        <v>9</v>
      </c>
      <c r="B373" s="207">
        <v>32</v>
      </c>
      <c r="C373" s="181">
        <v>1</v>
      </c>
      <c r="D373" s="192" t="s">
        <v>365</v>
      </c>
      <c r="E373" s="196">
        <v>0.25</v>
      </c>
      <c r="F373" s="194" t="s">
        <v>28</v>
      </c>
      <c r="G373" s="192" t="s">
        <v>366</v>
      </c>
      <c r="H373" s="64" t="s">
        <v>14</v>
      </c>
      <c r="I373" s="65" t="s">
        <v>367</v>
      </c>
      <c r="J373" s="66" t="s">
        <v>15</v>
      </c>
      <c r="K373" s="170"/>
      <c r="L373" s="210">
        <f>K373*E373/100</f>
        <v>0</v>
      </c>
      <c r="M373" s="184">
        <f>SUM(L373:L379)</f>
        <v>0</v>
      </c>
      <c r="N373" s="187">
        <f>SUM(M373:M407)</f>
        <v>0</v>
      </c>
      <c r="O373" s="170"/>
      <c r="P373" s="170"/>
    </row>
    <row r="374" spans="1:16" ht="21" customHeight="1" thickBot="1" x14ac:dyDescent="0.4">
      <c r="A374" s="188"/>
      <c r="B374" s="208"/>
      <c r="C374" s="182"/>
      <c r="D374" s="199"/>
      <c r="E374" s="197"/>
      <c r="F374" s="200"/>
      <c r="G374" s="199"/>
      <c r="H374" s="201" t="s">
        <v>16</v>
      </c>
      <c r="I374" s="55" t="s">
        <v>368</v>
      </c>
      <c r="J374" s="70">
        <v>0.5</v>
      </c>
      <c r="K374" s="171"/>
      <c r="L374" s="211"/>
      <c r="M374" s="185"/>
      <c r="N374" s="188"/>
      <c r="O374" s="171"/>
      <c r="P374" s="171"/>
    </row>
    <row r="375" spans="1:16" ht="21" customHeight="1" thickBot="1" x14ac:dyDescent="0.4">
      <c r="A375" s="188"/>
      <c r="B375" s="208"/>
      <c r="C375" s="183"/>
      <c r="D375" s="193"/>
      <c r="E375" s="198"/>
      <c r="F375" s="195"/>
      <c r="G375" s="193"/>
      <c r="H375" s="202"/>
      <c r="I375" s="55" t="s">
        <v>369</v>
      </c>
      <c r="J375" s="70">
        <v>1</v>
      </c>
      <c r="K375" s="172"/>
      <c r="L375" s="212"/>
      <c r="M375" s="185"/>
      <c r="N375" s="188"/>
      <c r="O375" s="172"/>
      <c r="P375" s="172"/>
    </row>
    <row r="376" spans="1:16" ht="33" thickBot="1" x14ac:dyDescent="0.4">
      <c r="A376" s="188"/>
      <c r="B376" s="208"/>
      <c r="C376" s="152"/>
      <c r="D376" s="32"/>
      <c r="E376" s="145"/>
      <c r="F376" s="31"/>
      <c r="G376" s="29"/>
      <c r="H376" s="31"/>
      <c r="I376" s="32"/>
      <c r="J376" s="33"/>
      <c r="K376" s="146"/>
      <c r="L376" s="153"/>
      <c r="M376" s="185"/>
      <c r="N376" s="188"/>
      <c r="O376" s="149"/>
      <c r="P376" s="150"/>
    </row>
    <row r="377" spans="1:16" ht="41.25" thickBot="1" x14ac:dyDescent="0.4">
      <c r="A377" s="188"/>
      <c r="B377" s="208"/>
      <c r="C377" s="181">
        <v>2</v>
      </c>
      <c r="D377" s="192" t="s">
        <v>370</v>
      </c>
      <c r="E377" s="196">
        <v>0.25</v>
      </c>
      <c r="F377" s="194" t="s">
        <v>28</v>
      </c>
      <c r="G377" s="79" t="s">
        <v>371</v>
      </c>
      <c r="H377" s="54" t="s">
        <v>14</v>
      </c>
      <c r="I377" s="55" t="s">
        <v>372</v>
      </c>
      <c r="J377" s="56" t="s">
        <v>15</v>
      </c>
      <c r="K377" s="170"/>
      <c r="L377" s="210">
        <f>K377*E377/100</f>
        <v>0</v>
      </c>
      <c r="M377" s="185"/>
      <c r="N377" s="188"/>
      <c r="O377" s="170"/>
      <c r="P377" s="170"/>
    </row>
    <row r="378" spans="1:16" ht="51.75" customHeight="1" thickBot="1" x14ac:dyDescent="0.4">
      <c r="A378" s="188"/>
      <c r="B378" s="208"/>
      <c r="C378" s="182"/>
      <c r="D378" s="199"/>
      <c r="E378" s="197"/>
      <c r="F378" s="200"/>
      <c r="G378" s="79" t="s">
        <v>373</v>
      </c>
      <c r="H378" s="201" t="s">
        <v>16</v>
      </c>
      <c r="I378" s="55" t="s">
        <v>374</v>
      </c>
      <c r="J378" s="70">
        <v>0.5</v>
      </c>
      <c r="K378" s="171"/>
      <c r="L378" s="211"/>
      <c r="M378" s="185"/>
      <c r="N378" s="188"/>
      <c r="O378" s="171"/>
      <c r="P378" s="171"/>
    </row>
    <row r="379" spans="1:16" ht="71.849999999999994" customHeight="1" thickBot="1" x14ac:dyDescent="0.4">
      <c r="A379" s="188"/>
      <c r="B379" s="209"/>
      <c r="C379" s="183"/>
      <c r="D379" s="193"/>
      <c r="E379" s="198"/>
      <c r="F379" s="195"/>
      <c r="G379" s="107"/>
      <c r="H379" s="202"/>
      <c r="I379" s="55" t="s">
        <v>375</v>
      </c>
      <c r="J379" s="70">
        <v>1</v>
      </c>
      <c r="K379" s="172"/>
      <c r="L379" s="212"/>
      <c r="M379" s="186"/>
      <c r="N379" s="188"/>
      <c r="O379" s="172"/>
      <c r="P379" s="172"/>
    </row>
    <row r="380" spans="1:16" ht="33" thickBot="1" x14ac:dyDescent="0.4">
      <c r="A380" s="188"/>
      <c r="B380" s="155"/>
      <c r="C380" s="153"/>
      <c r="D380" s="32"/>
      <c r="E380" s="145"/>
      <c r="F380" s="31"/>
      <c r="G380" s="29"/>
      <c r="H380" s="29"/>
      <c r="I380" s="29"/>
      <c r="J380" s="29"/>
      <c r="K380" s="29"/>
      <c r="L380" s="153"/>
      <c r="M380" s="153"/>
      <c r="N380" s="188"/>
      <c r="O380" s="147"/>
      <c r="P380" s="148"/>
    </row>
    <row r="381" spans="1:16" ht="21" customHeight="1" thickBot="1" x14ac:dyDescent="0.4">
      <c r="A381" s="188"/>
      <c r="B381" s="207">
        <v>33</v>
      </c>
      <c r="C381" s="181">
        <v>1</v>
      </c>
      <c r="D381" s="192" t="s">
        <v>376</v>
      </c>
      <c r="E381" s="196">
        <v>0.25</v>
      </c>
      <c r="F381" s="194" t="s">
        <v>28</v>
      </c>
      <c r="G381" s="192" t="s">
        <v>377</v>
      </c>
      <c r="H381" s="64" t="s">
        <v>14</v>
      </c>
      <c r="I381" s="65" t="s">
        <v>378</v>
      </c>
      <c r="J381" s="66" t="s">
        <v>15</v>
      </c>
      <c r="K381" s="170"/>
      <c r="L381" s="210">
        <f>K381*E381/100</f>
        <v>0</v>
      </c>
      <c r="M381" s="184">
        <f>SUM(L381:L397)</f>
        <v>0</v>
      </c>
      <c r="N381" s="188"/>
      <c r="O381" s="170"/>
      <c r="P381" s="170"/>
    </row>
    <row r="382" spans="1:16" ht="21" customHeight="1" thickBot="1" x14ac:dyDescent="0.4">
      <c r="A382" s="188"/>
      <c r="B382" s="208"/>
      <c r="C382" s="183"/>
      <c r="D382" s="193"/>
      <c r="E382" s="197"/>
      <c r="F382" s="195"/>
      <c r="G382" s="193"/>
      <c r="H382" s="64" t="s">
        <v>16</v>
      </c>
      <c r="I382" s="190" t="s">
        <v>32</v>
      </c>
      <c r="J382" s="191"/>
      <c r="K382" s="171"/>
      <c r="L382" s="211"/>
      <c r="M382" s="185"/>
      <c r="N382" s="188"/>
      <c r="O382" s="171"/>
      <c r="P382" s="171"/>
    </row>
    <row r="383" spans="1:16" ht="21" customHeight="1" thickBot="1" x14ac:dyDescent="0.4">
      <c r="A383" s="188"/>
      <c r="B383" s="208"/>
      <c r="C383" s="181">
        <v>2</v>
      </c>
      <c r="D383" s="192" t="s">
        <v>379</v>
      </c>
      <c r="E383" s="197"/>
      <c r="F383" s="194" t="s">
        <v>28</v>
      </c>
      <c r="G383" s="192" t="s">
        <v>377</v>
      </c>
      <c r="H383" s="54" t="s">
        <v>14</v>
      </c>
      <c r="I383" s="55" t="s">
        <v>380</v>
      </c>
      <c r="J383" s="56" t="s">
        <v>15</v>
      </c>
      <c r="K383" s="171"/>
      <c r="L383" s="211"/>
      <c r="M383" s="185"/>
      <c r="N383" s="188"/>
      <c r="O383" s="171"/>
      <c r="P383" s="171"/>
    </row>
    <row r="384" spans="1:16" ht="41.25" thickBot="1" x14ac:dyDescent="0.4">
      <c r="A384" s="188"/>
      <c r="B384" s="208"/>
      <c r="C384" s="182"/>
      <c r="D384" s="199"/>
      <c r="E384" s="197"/>
      <c r="F384" s="200"/>
      <c r="G384" s="199"/>
      <c r="H384" s="201" t="s">
        <v>16</v>
      </c>
      <c r="I384" s="55" t="s">
        <v>381</v>
      </c>
      <c r="J384" s="70">
        <v>0.5</v>
      </c>
      <c r="K384" s="171"/>
      <c r="L384" s="211"/>
      <c r="M384" s="185"/>
      <c r="N384" s="188"/>
      <c r="O384" s="171"/>
      <c r="P384" s="171"/>
    </row>
    <row r="385" spans="1:16" ht="41.25" thickBot="1" x14ac:dyDescent="0.4">
      <c r="A385" s="188"/>
      <c r="B385" s="208"/>
      <c r="C385" s="183"/>
      <c r="D385" s="193"/>
      <c r="E385" s="197"/>
      <c r="F385" s="195"/>
      <c r="G385" s="193"/>
      <c r="H385" s="202"/>
      <c r="I385" s="55" t="s">
        <v>382</v>
      </c>
      <c r="J385" s="70">
        <v>1</v>
      </c>
      <c r="K385" s="171"/>
      <c r="L385" s="211"/>
      <c r="M385" s="185"/>
      <c r="N385" s="188"/>
      <c r="O385" s="171"/>
      <c r="P385" s="171"/>
    </row>
    <row r="386" spans="1:16" ht="41.25" thickBot="1" x14ac:dyDescent="0.4">
      <c r="A386" s="188"/>
      <c r="B386" s="208"/>
      <c r="C386" s="181">
        <v>3</v>
      </c>
      <c r="D386" s="192" t="s">
        <v>383</v>
      </c>
      <c r="E386" s="197"/>
      <c r="F386" s="194" t="s">
        <v>28</v>
      </c>
      <c r="G386" s="192" t="s">
        <v>384</v>
      </c>
      <c r="H386" s="54" t="s">
        <v>14</v>
      </c>
      <c r="I386" s="55" t="s">
        <v>385</v>
      </c>
      <c r="J386" s="56" t="s">
        <v>15</v>
      </c>
      <c r="K386" s="171"/>
      <c r="L386" s="211"/>
      <c r="M386" s="185"/>
      <c r="N386" s="188"/>
      <c r="O386" s="171"/>
      <c r="P386" s="171"/>
    </row>
    <row r="387" spans="1:16" ht="41.25" thickBot="1" x14ac:dyDescent="0.4">
      <c r="A387" s="188"/>
      <c r="B387" s="208"/>
      <c r="C387" s="182"/>
      <c r="D387" s="199"/>
      <c r="E387" s="197"/>
      <c r="F387" s="200"/>
      <c r="G387" s="199"/>
      <c r="H387" s="201" t="s">
        <v>16</v>
      </c>
      <c r="I387" s="55" t="s">
        <v>386</v>
      </c>
      <c r="J387" s="70">
        <v>0.5</v>
      </c>
      <c r="K387" s="171"/>
      <c r="L387" s="211"/>
      <c r="M387" s="185"/>
      <c r="N387" s="188"/>
      <c r="O387" s="171"/>
      <c r="P387" s="171"/>
    </row>
    <row r="388" spans="1:16" ht="41.25" thickBot="1" x14ac:dyDescent="0.4">
      <c r="A388" s="188"/>
      <c r="B388" s="208"/>
      <c r="C388" s="183"/>
      <c r="D388" s="193"/>
      <c r="E388" s="198"/>
      <c r="F388" s="195"/>
      <c r="G388" s="193"/>
      <c r="H388" s="202"/>
      <c r="I388" s="55" t="s">
        <v>387</v>
      </c>
      <c r="J388" s="70">
        <v>1</v>
      </c>
      <c r="K388" s="172"/>
      <c r="L388" s="212"/>
      <c r="M388" s="185"/>
      <c r="N388" s="188"/>
      <c r="O388" s="172"/>
      <c r="P388" s="172"/>
    </row>
    <row r="389" spans="1:16" ht="33" thickBot="1" x14ac:dyDescent="0.4">
      <c r="A389" s="188"/>
      <c r="B389" s="208"/>
      <c r="C389" s="152"/>
      <c r="D389" s="32"/>
      <c r="E389" s="145"/>
      <c r="F389" s="31"/>
      <c r="G389" s="29"/>
      <c r="H389" s="31"/>
      <c r="I389" s="32"/>
      <c r="J389" s="33"/>
      <c r="K389" s="146"/>
      <c r="L389" s="153"/>
      <c r="M389" s="185"/>
      <c r="N389" s="188"/>
      <c r="O389" s="149"/>
      <c r="P389" s="150"/>
    </row>
    <row r="390" spans="1:16" ht="41.25" thickBot="1" x14ac:dyDescent="0.4">
      <c r="A390" s="188"/>
      <c r="B390" s="208"/>
      <c r="C390" s="181">
        <v>4</v>
      </c>
      <c r="D390" s="192" t="s">
        <v>388</v>
      </c>
      <c r="E390" s="196">
        <v>0.25</v>
      </c>
      <c r="F390" s="194" t="s">
        <v>28</v>
      </c>
      <c r="G390" s="192" t="s">
        <v>389</v>
      </c>
      <c r="H390" s="64" t="s">
        <v>14</v>
      </c>
      <c r="I390" s="65" t="s">
        <v>390</v>
      </c>
      <c r="J390" s="66" t="s">
        <v>15</v>
      </c>
      <c r="K390" s="170"/>
      <c r="L390" s="210">
        <f>K390*E390/100</f>
        <v>0</v>
      </c>
      <c r="M390" s="185"/>
      <c r="N390" s="188"/>
      <c r="O390" s="170"/>
      <c r="P390" s="170"/>
    </row>
    <row r="391" spans="1:16" ht="21" customHeight="1" thickBot="1" x14ac:dyDescent="0.4">
      <c r="A391" s="188"/>
      <c r="B391" s="208"/>
      <c r="C391" s="183"/>
      <c r="D391" s="193"/>
      <c r="E391" s="197"/>
      <c r="F391" s="195"/>
      <c r="G391" s="193"/>
      <c r="H391" s="64" t="s">
        <v>16</v>
      </c>
      <c r="I391" s="190" t="s">
        <v>32</v>
      </c>
      <c r="J391" s="191"/>
      <c r="K391" s="171"/>
      <c r="L391" s="211"/>
      <c r="M391" s="185"/>
      <c r="N391" s="188"/>
      <c r="O391" s="171"/>
      <c r="P391" s="171"/>
    </row>
    <row r="392" spans="1:16" ht="21" customHeight="1" thickBot="1" x14ac:dyDescent="0.4">
      <c r="A392" s="188"/>
      <c r="B392" s="208"/>
      <c r="C392" s="181">
        <v>5</v>
      </c>
      <c r="D392" s="192" t="s">
        <v>391</v>
      </c>
      <c r="E392" s="197"/>
      <c r="F392" s="194" t="s">
        <v>28</v>
      </c>
      <c r="G392" s="192" t="s">
        <v>389</v>
      </c>
      <c r="H392" s="54" t="s">
        <v>14</v>
      </c>
      <c r="I392" s="55" t="s">
        <v>380</v>
      </c>
      <c r="J392" s="56" t="s">
        <v>15</v>
      </c>
      <c r="K392" s="171"/>
      <c r="L392" s="211"/>
      <c r="M392" s="185"/>
      <c r="N392" s="188"/>
      <c r="O392" s="171"/>
      <c r="P392" s="171"/>
    </row>
    <row r="393" spans="1:16" ht="41.25" thickBot="1" x14ac:dyDescent="0.4">
      <c r="A393" s="188"/>
      <c r="B393" s="208"/>
      <c r="C393" s="182"/>
      <c r="D393" s="199"/>
      <c r="E393" s="197"/>
      <c r="F393" s="200"/>
      <c r="G393" s="199"/>
      <c r="H393" s="201" t="s">
        <v>16</v>
      </c>
      <c r="I393" s="55" t="s">
        <v>381</v>
      </c>
      <c r="J393" s="70">
        <v>0.5</v>
      </c>
      <c r="K393" s="171"/>
      <c r="L393" s="211"/>
      <c r="M393" s="185"/>
      <c r="N393" s="188"/>
      <c r="O393" s="171"/>
      <c r="P393" s="171"/>
    </row>
    <row r="394" spans="1:16" ht="41.25" thickBot="1" x14ac:dyDescent="0.4">
      <c r="A394" s="188"/>
      <c r="B394" s="208"/>
      <c r="C394" s="183"/>
      <c r="D394" s="193"/>
      <c r="E394" s="197"/>
      <c r="F394" s="195"/>
      <c r="G394" s="193"/>
      <c r="H394" s="202"/>
      <c r="I394" s="55" t="s">
        <v>382</v>
      </c>
      <c r="J394" s="70">
        <v>1</v>
      </c>
      <c r="K394" s="171"/>
      <c r="L394" s="211"/>
      <c r="M394" s="185"/>
      <c r="N394" s="188"/>
      <c r="O394" s="171"/>
      <c r="P394" s="171"/>
    </row>
    <row r="395" spans="1:16" ht="41.25" thickBot="1" x14ac:dyDescent="0.4">
      <c r="A395" s="188"/>
      <c r="B395" s="208"/>
      <c r="C395" s="181">
        <v>6</v>
      </c>
      <c r="D395" s="192" t="s">
        <v>392</v>
      </c>
      <c r="E395" s="197"/>
      <c r="F395" s="194" t="s">
        <v>28</v>
      </c>
      <c r="G395" s="192" t="s">
        <v>393</v>
      </c>
      <c r="H395" s="54" t="s">
        <v>14</v>
      </c>
      <c r="I395" s="55" t="s">
        <v>385</v>
      </c>
      <c r="J395" s="56" t="s">
        <v>15</v>
      </c>
      <c r="K395" s="171"/>
      <c r="L395" s="211"/>
      <c r="M395" s="185"/>
      <c r="N395" s="188"/>
      <c r="O395" s="171"/>
      <c r="P395" s="171"/>
    </row>
    <row r="396" spans="1:16" ht="41.25" thickBot="1" x14ac:dyDescent="0.4">
      <c r="A396" s="188"/>
      <c r="B396" s="208"/>
      <c r="C396" s="182"/>
      <c r="D396" s="199"/>
      <c r="E396" s="197"/>
      <c r="F396" s="200"/>
      <c r="G396" s="199"/>
      <c r="H396" s="201" t="s">
        <v>16</v>
      </c>
      <c r="I396" s="55" t="s">
        <v>386</v>
      </c>
      <c r="J396" s="70">
        <v>0.5</v>
      </c>
      <c r="K396" s="171"/>
      <c r="L396" s="211"/>
      <c r="M396" s="185"/>
      <c r="N396" s="188"/>
      <c r="O396" s="171"/>
      <c r="P396" s="171"/>
    </row>
    <row r="397" spans="1:16" ht="41.25" thickBot="1" x14ac:dyDescent="0.4">
      <c r="A397" s="188"/>
      <c r="B397" s="209"/>
      <c r="C397" s="183"/>
      <c r="D397" s="193"/>
      <c r="E397" s="198"/>
      <c r="F397" s="195"/>
      <c r="G397" s="193"/>
      <c r="H397" s="202"/>
      <c r="I397" s="55" t="s">
        <v>387</v>
      </c>
      <c r="J397" s="70">
        <v>1</v>
      </c>
      <c r="K397" s="172"/>
      <c r="L397" s="212"/>
      <c r="M397" s="186"/>
      <c r="N397" s="188"/>
      <c r="O397" s="172"/>
      <c r="P397" s="172"/>
    </row>
    <row r="398" spans="1:16" ht="33" thickBot="1" x14ac:dyDescent="0.4">
      <c r="A398" s="188"/>
      <c r="B398" s="155"/>
      <c r="C398" s="153"/>
      <c r="D398" s="32"/>
      <c r="E398" s="145"/>
      <c r="F398" s="31"/>
      <c r="G398" s="29"/>
      <c r="H398" s="29"/>
      <c r="I398" s="29"/>
      <c r="J398" s="29"/>
      <c r="K398" s="29"/>
      <c r="L398" s="153"/>
      <c r="M398" s="153"/>
      <c r="N398" s="188"/>
      <c r="O398" s="147"/>
      <c r="P398" s="148"/>
    </row>
    <row r="399" spans="1:16" ht="82.9" customHeight="1" thickBot="1" x14ac:dyDescent="0.4">
      <c r="A399" s="188"/>
      <c r="B399" s="207">
        <v>34</v>
      </c>
      <c r="C399" s="181">
        <v>1</v>
      </c>
      <c r="D399" s="192" t="s">
        <v>394</v>
      </c>
      <c r="E399" s="196">
        <v>0.25</v>
      </c>
      <c r="F399" s="194" t="s">
        <v>28</v>
      </c>
      <c r="G399" s="192" t="s">
        <v>395</v>
      </c>
      <c r="H399" s="64" t="s">
        <v>14</v>
      </c>
      <c r="I399" s="65" t="s">
        <v>396</v>
      </c>
      <c r="J399" s="66" t="s">
        <v>15</v>
      </c>
      <c r="K399" s="170"/>
      <c r="L399" s="181">
        <f>K399*E399/100</f>
        <v>0</v>
      </c>
      <c r="M399" s="184">
        <f>SUM(L399:L407)</f>
        <v>0</v>
      </c>
      <c r="N399" s="188"/>
      <c r="O399" s="170"/>
      <c r="P399" s="170"/>
    </row>
    <row r="400" spans="1:16" ht="21" customHeight="1" thickBot="1" x14ac:dyDescent="0.4">
      <c r="A400" s="188"/>
      <c r="B400" s="208"/>
      <c r="C400" s="182"/>
      <c r="D400" s="199"/>
      <c r="E400" s="197"/>
      <c r="F400" s="200"/>
      <c r="G400" s="199"/>
      <c r="H400" s="201" t="s">
        <v>16</v>
      </c>
      <c r="I400" s="55" t="s">
        <v>397</v>
      </c>
      <c r="J400" s="70">
        <v>0.5</v>
      </c>
      <c r="K400" s="171"/>
      <c r="L400" s="182"/>
      <c r="M400" s="185"/>
      <c r="N400" s="188"/>
      <c r="O400" s="171"/>
      <c r="P400" s="171"/>
    </row>
    <row r="401" spans="1:16" ht="21" customHeight="1" thickBot="1" x14ac:dyDescent="0.4">
      <c r="A401" s="188"/>
      <c r="B401" s="208"/>
      <c r="C401" s="183"/>
      <c r="D401" s="193"/>
      <c r="E401" s="197"/>
      <c r="F401" s="195"/>
      <c r="G401" s="193"/>
      <c r="H401" s="202"/>
      <c r="I401" s="55" t="s">
        <v>170</v>
      </c>
      <c r="J401" s="70">
        <v>1</v>
      </c>
      <c r="K401" s="171"/>
      <c r="L401" s="182"/>
      <c r="M401" s="185"/>
      <c r="N401" s="188"/>
      <c r="O401" s="171"/>
      <c r="P401" s="171"/>
    </row>
    <row r="402" spans="1:16" ht="41.25" thickBot="1" x14ac:dyDescent="0.4">
      <c r="A402" s="188"/>
      <c r="B402" s="208"/>
      <c r="C402" s="181">
        <v>2</v>
      </c>
      <c r="D402" s="192" t="s">
        <v>398</v>
      </c>
      <c r="E402" s="197"/>
      <c r="F402" s="194" t="s">
        <v>28</v>
      </c>
      <c r="G402" s="192" t="s">
        <v>399</v>
      </c>
      <c r="H402" s="54" t="s">
        <v>14</v>
      </c>
      <c r="I402" s="55" t="s">
        <v>400</v>
      </c>
      <c r="J402" s="56" t="s">
        <v>15</v>
      </c>
      <c r="K402" s="171"/>
      <c r="L402" s="182"/>
      <c r="M402" s="185"/>
      <c r="N402" s="188"/>
      <c r="O402" s="171"/>
      <c r="P402" s="171"/>
    </row>
    <row r="403" spans="1:16" ht="41.25" thickBot="1" x14ac:dyDescent="0.4">
      <c r="A403" s="188"/>
      <c r="B403" s="208"/>
      <c r="C403" s="183"/>
      <c r="D403" s="193"/>
      <c r="E403" s="198"/>
      <c r="F403" s="195"/>
      <c r="G403" s="193"/>
      <c r="H403" s="54" t="s">
        <v>16</v>
      </c>
      <c r="I403" s="55" t="s">
        <v>401</v>
      </c>
      <c r="J403" s="70">
        <v>1</v>
      </c>
      <c r="K403" s="172"/>
      <c r="L403" s="183"/>
      <c r="M403" s="185"/>
      <c r="N403" s="188"/>
      <c r="O403" s="172"/>
      <c r="P403" s="172"/>
    </row>
    <row r="404" spans="1:16" ht="40.5" x14ac:dyDescent="0.35">
      <c r="A404" s="188"/>
      <c r="B404" s="208"/>
      <c r="C404" s="181">
        <v>3</v>
      </c>
      <c r="D404" s="79" t="s">
        <v>402</v>
      </c>
      <c r="E404" s="196">
        <v>0.25</v>
      </c>
      <c r="F404" s="194" t="s">
        <v>28</v>
      </c>
      <c r="G404" s="192" t="s">
        <v>403</v>
      </c>
      <c r="H404" s="201" t="s">
        <v>14</v>
      </c>
      <c r="I404" s="203" t="s">
        <v>404</v>
      </c>
      <c r="J404" s="205" t="s">
        <v>15</v>
      </c>
      <c r="K404" s="170"/>
      <c r="L404" s="181">
        <f>K404*E404/100</f>
        <v>0</v>
      </c>
      <c r="M404" s="185"/>
      <c r="N404" s="188"/>
      <c r="O404" s="170"/>
      <c r="P404" s="170"/>
    </row>
    <row r="405" spans="1:16" ht="21" customHeight="1" thickBot="1" x14ac:dyDescent="0.4">
      <c r="A405" s="188"/>
      <c r="B405" s="208"/>
      <c r="C405" s="182"/>
      <c r="D405" s="79" t="s">
        <v>405</v>
      </c>
      <c r="E405" s="197"/>
      <c r="F405" s="200"/>
      <c r="G405" s="199"/>
      <c r="H405" s="202"/>
      <c r="I405" s="204"/>
      <c r="J405" s="206"/>
      <c r="K405" s="171"/>
      <c r="L405" s="182"/>
      <c r="M405" s="185"/>
      <c r="N405" s="188"/>
      <c r="O405" s="171"/>
      <c r="P405" s="171"/>
    </row>
    <row r="406" spans="1:16" ht="21" customHeight="1" thickBot="1" x14ac:dyDescent="0.4">
      <c r="A406" s="188"/>
      <c r="B406" s="208"/>
      <c r="C406" s="182"/>
      <c r="D406" s="79" t="s">
        <v>406</v>
      </c>
      <c r="E406" s="197"/>
      <c r="F406" s="200"/>
      <c r="G406" s="199"/>
      <c r="H406" s="201" t="s">
        <v>16</v>
      </c>
      <c r="I406" s="55" t="s">
        <v>407</v>
      </c>
      <c r="J406" s="70">
        <v>0.5</v>
      </c>
      <c r="K406" s="171"/>
      <c r="L406" s="182"/>
      <c r="M406" s="185"/>
      <c r="N406" s="188"/>
      <c r="O406" s="171"/>
      <c r="P406" s="171"/>
    </row>
    <row r="407" spans="1:16" ht="21" customHeight="1" thickBot="1" x14ac:dyDescent="0.4">
      <c r="A407" s="189"/>
      <c r="B407" s="209"/>
      <c r="C407" s="183"/>
      <c r="D407" s="80" t="s">
        <v>408</v>
      </c>
      <c r="E407" s="198"/>
      <c r="F407" s="195"/>
      <c r="G407" s="193"/>
      <c r="H407" s="202"/>
      <c r="I407" s="55" t="s">
        <v>409</v>
      </c>
      <c r="J407" s="70">
        <v>1</v>
      </c>
      <c r="K407" s="172"/>
      <c r="L407" s="183"/>
      <c r="M407" s="186"/>
      <c r="N407" s="189"/>
      <c r="O407" s="172"/>
      <c r="P407" s="172"/>
    </row>
    <row r="408" spans="1:16" ht="33" thickBot="1" x14ac:dyDescent="0.4">
      <c r="A408" s="156"/>
      <c r="B408" s="155"/>
      <c r="C408" s="153"/>
      <c r="D408" s="32"/>
      <c r="E408" s="145"/>
      <c r="F408" s="31"/>
      <c r="G408" s="29"/>
      <c r="H408" s="31"/>
      <c r="I408" s="32"/>
      <c r="J408" s="33"/>
      <c r="K408" s="146"/>
      <c r="L408" s="153"/>
      <c r="M408" s="153"/>
      <c r="N408" s="154"/>
      <c r="O408" s="149"/>
      <c r="P408" s="150"/>
    </row>
    <row r="409" spans="1:16" ht="41.25" thickBot="1" x14ac:dyDescent="0.4">
      <c r="A409" s="187">
        <v>10</v>
      </c>
      <c r="B409" s="184">
        <v>35</v>
      </c>
      <c r="C409" s="181">
        <v>1</v>
      </c>
      <c r="D409" s="192" t="s">
        <v>410</v>
      </c>
      <c r="E409" s="196">
        <v>2</v>
      </c>
      <c r="F409" s="194" t="s">
        <v>178</v>
      </c>
      <c r="G409" s="81" t="s">
        <v>411</v>
      </c>
      <c r="H409" s="64" t="s">
        <v>14</v>
      </c>
      <c r="I409" s="65" t="s">
        <v>193</v>
      </c>
      <c r="J409" s="74">
        <v>1</v>
      </c>
      <c r="K409" s="170"/>
      <c r="L409" s="181">
        <f>K409*E409/100</f>
        <v>0</v>
      </c>
      <c r="M409" s="184">
        <f>SUM(L409:L427)</f>
        <v>0</v>
      </c>
      <c r="N409" s="187">
        <f>M409</f>
        <v>0</v>
      </c>
      <c r="O409" s="170"/>
      <c r="P409" s="170"/>
    </row>
    <row r="410" spans="1:16" ht="21" customHeight="1" thickBot="1" x14ac:dyDescent="0.4">
      <c r="A410" s="188"/>
      <c r="B410" s="185"/>
      <c r="C410" s="183"/>
      <c r="D410" s="193"/>
      <c r="E410" s="197"/>
      <c r="F410" s="195"/>
      <c r="G410" s="80" t="s">
        <v>31</v>
      </c>
      <c r="H410" s="64" t="s">
        <v>16</v>
      </c>
      <c r="I410" s="190" t="s">
        <v>32</v>
      </c>
      <c r="J410" s="191"/>
      <c r="K410" s="171"/>
      <c r="L410" s="182"/>
      <c r="M410" s="185"/>
      <c r="N410" s="188"/>
      <c r="O410" s="171"/>
      <c r="P410" s="171"/>
    </row>
    <row r="411" spans="1:16" ht="41.25" thickBot="1" x14ac:dyDescent="0.4">
      <c r="A411" s="188"/>
      <c r="B411" s="185"/>
      <c r="C411" s="181">
        <v>2</v>
      </c>
      <c r="D411" s="192" t="s">
        <v>412</v>
      </c>
      <c r="E411" s="197"/>
      <c r="F411" s="194" t="s">
        <v>178</v>
      </c>
      <c r="G411" s="79" t="s">
        <v>34</v>
      </c>
      <c r="H411" s="54" t="s">
        <v>14</v>
      </c>
      <c r="I411" s="55" t="s">
        <v>413</v>
      </c>
      <c r="J411" s="56" t="s">
        <v>15</v>
      </c>
      <c r="K411" s="171"/>
      <c r="L411" s="182"/>
      <c r="M411" s="185"/>
      <c r="N411" s="188"/>
      <c r="O411" s="171"/>
      <c r="P411" s="171"/>
    </row>
    <row r="412" spans="1:16" ht="41.25" thickBot="1" x14ac:dyDescent="0.4">
      <c r="A412" s="188"/>
      <c r="B412" s="185"/>
      <c r="C412" s="182"/>
      <c r="D412" s="199"/>
      <c r="E412" s="197"/>
      <c r="F412" s="200"/>
      <c r="G412" s="79" t="s">
        <v>144</v>
      </c>
      <c r="H412" s="201" t="s">
        <v>16</v>
      </c>
      <c r="I412" s="55" t="s">
        <v>414</v>
      </c>
      <c r="J412" s="70">
        <v>0.5</v>
      </c>
      <c r="K412" s="171"/>
      <c r="L412" s="182"/>
      <c r="M412" s="185"/>
      <c r="N412" s="188"/>
      <c r="O412" s="171"/>
      <c r="P412" s="171"/>
    </row>
    <row r="413" spans="1:16" ht="41.25" thickBot="1" x14ac:dyDescent="0.4">
      <c r="A413" s="188"/>
      <c r="B413" s="185"/>
      <c r="C413" s="183"/>
      <c r="D413" s="193"/>
      <c r="E413" s="197"/>
      <c r="F413" s="195"/>
      <c r="G413" s="80" t="s">
        <v>415</v>
      </c>
      <c r="H413" s="202"/>
      <c r="I413" s="55" t="s">
        <v>416</v>
      </c>
      <c r="J413" s="70">
        <v>1</v>
      </c>
      <c r="K413" s="171"/>
      <c r="L413" s="182"/>
      <c r="M413" s="185"/>
      <c r="N413" s="188"/>
      <c r="O413" s="171"/>
      <c r="P413" s="171"/>
    </row>
    <row r="414" spans="1:16" ht="41.25" thickBot="1" x14ac:dyDescent="0.4">
      <c r="A414" s="188"/>
      <c r="B414" s="185"/>
      <c r="C414" s="181">
        <v>3</v>
      </c>
      <c r="D414" s="192" t="s">
        <v>417</v>
      </c>
      <c r="E414" s="197"/>
      <c r="F414" s="194" t="s">
        <v>178</v>
      </c>
      <c r="G414" s="79" t="s">
        <v>34</v>
      </c>
      <c r="H414" s="54" t="s">
        <v>14</v>
      </c>
      <c r="I414" s="55" t="s">
        <v>418</v>
      </c>
      <c r="J414" s="56" t="s">
        <v>15</v>
      </c>
      <c r="K414" s="171"/>
      <c r="L414" s="182"/>
      <c r="M414" s="185"/>
      <c r="N414" s="188"/>
      <c r="O414" s="171"/>
      <c r="P414" s="171"/>
    </row>
    <row r="415" spans="1:16" ht="41.25" thickBot="1" x14ac:dyDescent="0.4">
      <c r="A415" s="188"/>
      <c r="B415" s="185"/>
      <c r="C415" s="182"/>
      <c r="D415" s="199"/>
      <c r="E415" s="197"/>
      <c r="F415" s="200"/>
      <c r="G415" s="79" t="s">
        <v>144</v>
      </c>
      <c r="H415" s="201" t="s">
        <v>16</v>
      </c>
      <c r="I415" s="55" t="s">
        <v>419</v>
      </c>
      <c r="J415" s="70">
        <v>0.5</v>
      </c>
      <c r="K415" s="171"/>
      <c r="L415" s="182"/>
      <c r="M415" s="185"/>
      <c r="N415" s="188"/>
      <c r="O415" s="171"/>
      <c r="P415" s="171"/>
    </row>
    <row r="416" spans="1:16" ht="41.25" thickBot="1" x14ac:dyDescent="0.4">
      <c r="A416" s="188"/>
      <c r="B416" s="185"/>
      <c r="C416" s="183"/>
      <c r="D416" s="193"/>
      <c r="E416" s="198"/>
      <c r="F416" s="195"/>
      <c r="G416" s="80" t="s">
        <v>420</v>
      </c>
      <c r="H416" s="202"/>
      <c r="I416" s="55" t="s">
        <v>421</v>
      </c>
      <c r="J416" s="70">
        <v>1</v>
      </c>
      <c r="K416" s="172"/>
      <c r="L416" s="183"/>
      <c r="M416" s="185"/>
      <c r="N416" s="188"/>
      <c r="O416" s="172"/>
      <c r="P416" s="172"/>
    </row>
    <row r="417" spans="1:16" ht="21" customHeight="1" thickBot="1" x14ac:dyDescent="0.4">
      <c r="A417" s="188"/>
      <c r="B417" s="185"/>
      <c r="C417" s="181">
        <v>4</v>
      </c>
      <c r="D417" s="192" t="s">
        <v>422</v>
      </c>
      <c r="E417" s="196">
        <v>0.5</v>
      </c>
      <c r="F417" s="194" t="s">
        <v>28</v>
      </c>
      <c r="G417" s="192" t="s">
        <v>423</v>
      </c>
      <c r="H417" s="54" t="s">
        <v>14</v>
      </c>
      <c r="I417" s="55" t="s">
        <v>40</v>
      </c>
      <c r="J417" s="56" t="s">
        <v>15</v>
      </c>
      <c r="K417" s="170"/>
      <c r="L417" s="181">
        <f>K417*E417/100</f>
        <v>0</v>
      </c>
      <c r="M417" s="185"/>
      <c r="N417" s="188"/>
      <c r="O417" s="170"/>
      <c r="P417" s="170"/>
    </row>
    <row r="418" spans="1:16" ht="21" customHeight="1" thickBot="1" x14ac:dyDescent="0.4">
      <c r="A418" s="188"/>
      <c r="B418" s="185"/>
      <c r="C418" s="183"/>
      <c r="D418" s="193"/>
      <c r="E418" s="198"/>
      <c r="F418" s="195"/>
      <c r="G418" s="193"/>
      <c r="H418" s="54" t="s">
        <v>16</v>
      </c>
      <c r="I418" s="55" t="s">
        <v>223</v>
      </c>
      <c r="J418" s="70">
        <v>1</v>
      </c>
      <c r="K418" s="172"/>
      <c r="L418" s="183"/>
      <c r="M418" s="185"/>
      <c r="N418" s="188"/>
      <c r="O418" s="172"/>
      <c r="P418" s="172"/>
    </row>
    <row r="419" spans="1:16" ht="21" customHeight="1" thickBot="1" x14ac:dyDescent="0.4">
      <c r="A419" s="188"/>
      <c r="B419" s="185"/>
      <c r="C419" s="181">
        <v>5</v>
      </c>
      <c r="D419" s="192" t="s">
        <v>424</v>
      </c>
      <c r="E419" s="196">
        <v>0.5</v>
      </c>
      <c r="F419" s="194" t="s">
        <v>178</v>
      </c>
      <c r="G419" s="79" t="s">
        <v>425</v>
      </c>
      <c r="H419" s="54" t="s">
        <v>14</v>
      </c>
      <c r="I419" s="55" t="s">
        <v>426</v>
      </c>
      <c r="J419" s="70">
        <v>1</v>
      </c>
      <c r="K419" s="170"/>
      <c r="L419" s="181">
        <f>K419*E419/100</f>
        <v>0</v>
      </c>
      <c r="M419" s="185"/>
      <c r="N419" s="188"/>
      <c r="O419" s="170"/>
      <c r="P419" s="170"/>
    </row>
    <row r="420" spans="1:16" ht="21" customHeight="1" thickBot="1" x14ac:dyDescent="0.4">
      <c r="A420" s="188"/>
      <c r="B420" s="185"/>
      <c r="C420" s="183"/>
      <c r="D420" s="193"/>
      <c r="E420" s="197"/>
      <c r="F420" s="195"/>
      <c r="G420" s="80" t="s">
        <v>31</v>
      </c>
      <c r="H420" s="64" t="s">
        <v>16</v>
      </c>
      <c r="I420" s="190" t="s">
        <v>32</v>
      </c>
      <c r="J420" s="191"/>
      <c r="K420" s="171"/>
      <c r="L420" s="182"/>
      <c r="M420" s="185"/>
      <c r="N420" s="188"/>
      <c r="O420" s="171"/>
      <c r="P420" s="171"/>
    </row>
    <row r="421" spans="1:16" ht="21" customHeight="1" thickBot="1" x14ac:dyDescent="0.4">
      <c r="A421" s="188"/>
      <c r="B421" s="185"/>
      <c r="C421" s="181">
        <v>6</v>
      </c>
      <c r="D421" s="192" t="s">
        <v>427</v>
      </c>
      <c r="E421" s="197"/>
      <c r="F421" s="194" t="s">
        <v>178</v>
      </c>
      <c r="G421" s="192" t="s">
        <v>428</v>
      </c>
      <c r="H421" s="54" t="s">
        <v>14</v>
      </c>
      <c r="I421" s="55" t="s">
        <v>429</v>
      </c>
      <c r="J421" s="56" t="s">
        <v>15</v>
      </c>
      <c r="K421" s="171"/>
      <c r="L421" s="182"/>
      <c r="M421" s="185"/>
      <c r="N421" s="188"/>
      <c r="O421" s="171"/>
      <c r="P421" s="171"/>
    </row>
    <row r="422" spans="1:16" ht="50.85" customHeight="1" thickBot="1" x14ac:dyDescent="0.4">
      <c r="A422" s="188"/>
      <c r="B422" s="185"/>
      <c r="C422" s="183"/>
      <c r="D422" s="193"/>
      <c r="E422" s="198"/>
      <c r="F422" s="195"/>
      <c r="G422" s="193"/>
      <c r="H422" s="54" t="s">
        <v>16</v>
      </c>
      <c r="I422" s="55" t="s">
        <v>430</v>
      </c>
      <c r="J422" s="70">
        <v>1</v>
      </c>
      <c r="K422" s="172"/>
      <c r="L422" s="183"/>
      <c r="M422" s="185"/>
      <c r="N422" s="188"/>
      <c r="O422" s="172"/>
      <c r="P422" s="172"/>
    </row>
    <row r="423" spans="1:16" ht="33" thickBot="1" x14ac:dyDescent="0.4">
      <c r="A423" s="188"/>
      <c r="B423" s="185"/>
      <c r="C423" s="152"/>
      <c r="D423" s="32"/>
      <c r="E423" s="145"/>
      <c r="F423" s="31"/>
      <c r="G423" s="29"/>
      <c r="H423" s="31"/>
      <c r="I423" s="32"/>
      <c r="J423" s="33"/>
      <c r="K423" s="146"/>
      <c r="L423" s="153"/>
      <c r="M423" s="185"/>
      <c r="N423" s="188"/>
      <c r="O423" s="149"/>
      <c r="P423" s="150"/>
    </row>
    <row r="424" spans="1:16" ht="41.25" thickBot="1" x14ac:dyDescent="0.4">
      <c r="A424" s="188"/>
      <c r="B424" s="185"/>
      <c r="C424" s="181">
        <v>7</v>
      </c>
      <c r="D424" s="192" t="s">
        <v>431</v>
      </c>
      <c r="E424" s="196">
        <v>0.5</v>
      </c>
      <c r="F424" s="194" t="s">
        <v>178</v>
      </c>
      <c r="G424" s="79" t="s">
        <v>432</v>
      </c>
      <c r="H424" s="54" t="s">
        <v>14</v>
      </c>
      <c r="I424" s="55" t="s">
        <v>193</v>
      </c>
      <c r="J424" s="70">
        <v>1</v>
      </c>
      <c r="K424" s="170"/>
      <c r="L424" s="181">
        <f>K424*E424/100</f>
        <v>0</v>
      </c>
      <c r="M424" s="185"/>
      <c r="N424" s="188"/>
      <c r="O424" s="170"/>
      <c r="P424" s="170"/>
    </row>
    <row r="425" spans="1:16" ht="21" customHeight="1" thickBot="1" x14ac:dyDescent="0.4">
      <c r="A425" s="188"/>
      <c r="B425" s="185"/>
      <c r="C425" s="183"/>
      <c r="D425" s="193"/>
      <c r="E425" s="197"/>
      <c r="F425" s="195"/>
      <c r="G425" s="80" t="s">
        <v>31</v>
      </c>
      <c r="H425" s="64" t="s">
        <v>16</v>
      </c>
      <c r="I425" s="190" t="s">
        <v>32</v>
      </c>
      <c r="J425" s="191"/>
      <c r="K425" s="171"/>
      <c r="L425" s="182"/>
      <c r="M425" s="185"/>
      <c r="N425" s="188"/>
      <c r="O425" s="171"/>
      <c r="P425" s="171"/>
    </row>
    <row r="426" spans="1:16" ht="21" customHeight="1" thickBot="1" x14ac:dyDescent="0.4">
      <c r="A426" s="188"/>
      <c r="B426" s="185"/>
      <c r="C426" s="181">
        <v>8</v>
      </c>
      <c r="D426" s="192" t="s">
        <v>433</v>
      </c>
      <c r="E426" s="197"/>
      <c r="F426" s="194" t="s">
        <v>28</v>
      </c>
      <c r="G426" s="192" t="s">
        <v>434</v>
      </c>
      <c r="H426" s="54" t="s">
        <v>14</v>
      </c>
      <c r="I426" s="55" t="s">
        <v>435</v>
      </c>
      <c r="J426" s="70">
        <v>1</v>
      </c>
      <c r="K426" s="171"/>
      <c r="L426" s="182"/>
      <c r="M426" s="185"/>
      <c r="N426" s="188"/>
      <c r="O426" s="171"/>
      <c r="P426" s="171"/>
    </row>
    <row r="427" spans="1:16" ht="21" customHeight="1" thickBot="1" x14ac:dyDescent="0.4">
      <c r="A427" s="188"/>
      <c r="B427" s="185"/>
      <c r="C427" s="183"/>
      <c r="D427" s="193"/>
      <c r="E427" s="198"/>
      <c r="F427" s="195"/>
      <c r="G427" s="193"/>
      <c r="H427" s="54" t="s">
        <v>16</v>
      </c>
      <c r="I427" s="55" t="s">
        <v>436</v>
      </c>
      <c r="J427" s="56" t="s">
        <v>15</v>
      </c>
      <c r="K427" s="172"/>
      <c r="L427" s="183"/>
      <c r="M427" s="185"/>
      <c r="N427" s="188"/>
      <c r="O427" s="172"/>
      <c r="P427" s="172"/>
    </row>
    <row r="428" spans="1:16" ht="33" thickBot="1" x14ac:dyDescent="0.4">
      <c r="A428" s="189"/>
      <c r="B428" s="186"/>
      <c r="C428" s="156"/>
      <c r="D428" s="144"/>
      <c r="E428" s="144"/>
      <c r="F428" s="144"/>
      <c r="G428" s="144"/>
      <c r="H428" s="144"/>
      <c r="I428" s="144"/>
      <c r="J428" s="144"/>
      <c r="K428" s="144"/>
      <c r="L428" s="157"/>
      <c r="M428" s="186"/>
      <c r="N428" s="189"/>
      <c r="O428" s="13"/>
      <c r="P428" s="13"/>
    </row>
    <row r="429" spans="1:16" ht="35.25" thickBot="1" x14ac:dyDescent="0.4">
      <c r="D429" s="108"/>
      <c r="E429" s="108"/>
      <c r="F429" s="108"/>
      <c r="G429" s="108"/>
      <c r="H429" s="108"/>
      <c r="I429" s="108"/>
      <c r="J429" s="108"/>
      <c r="K429" s="108"/>
      <c r="L429" s="108"/>
      <c r="M429" s="108"/>
      <c r="N429" s="163">
        <f>SUM(N2:N428)</f>
        <v>0</v>
      </c>
    </row>
  </sheetData>
  <sheetProtection formatCells="0" insertColumns="0" insertRows="0" insertHyperlinks="0" deleteColumns="0" deleteRows="0" sort="0" autoFilter="0" pivotTables="0"/>
  <mergeCells count="1334">
    <mergeCell ref="O280:O282"/>
    <mergeCell ref="P280:P282"/>
    <mergeCell ref="O320:O321"/>
    <mergeCell ref="P320:P321"/>
    <mergeCell ref="O346:O351"/>
    <mergeCell ref="P346:P351"/>
    <mergeCell ref="A1:P1"/>
    <mergeCell ref="A259:A282"/>
    <mergeCell ref="K280:K282"/>
    <mergeCell ref="M270:M282"/>
    <mergeCell ref="N259:N282"/>
    <mergeCell ref="L280:L282"/>
    <mergeCell ref="K320:K321"/>
    <mergeCell ref="C320:C321"/>
    <mergeCell ref="E320:E321"/>
    <mergeCell ref="D320:D321"/>
    <mergeCell ref="G320:G321"/>
    <mergeCell ref="F320:F321"/>
    <mergeCell ref="L320:L321"/>
    <mergeCell ref="C348:C349"/>
    <mergeCell ref="D348:D349"/>
    <mergeCell ref="F348:F349"/>
    <mergeCell ref="I349:J349"/>
    <mergeCell ref="G280:G282"/>
    <mergeCell ref="H281:H282"/>
    <mergeCell ref="C263:C265"/>
    <mergeCell ref="D263:D265"/>
    <mergeCell ref="E263:E265"/>
    <mergeCell ref="F263:F265"/>
    <mergeCell ref="G263:G265"/>
    <mergeCell ref="K263:K265"/>
    <mergeCell ref="L263:L265"/>
    <mergeCell ref="L346:L351"/>
    <mergeCell ref="G346:G347"/>
    <mergeCell ref="G348:G349"/>
    <mergeCell ref="I147:J147"/>
    <mergeCell ref="I149:J149"/>
    <mergeCell ref="D146:D147"/>
    <mergeCell ref="D148:D149"/>
    <mergeCell ref="D150:D151"/>
    <mergeCell ref="E142:E151"/>
    <mergeCell ref="F142:F151"/>
    <mergeCell ref="G146:G147"/>
    <mergeCell ref="G148:G149"/>
    <mergeCell ref="G150:G151"/>
    <mergeCell ref="C146:C147"/>
    <mergeCell ref="C148:C149"/>
    <mergeCell ref="C150:C151"/>
    <mergeCell ref="L142:L151"/>
    <mergeCell ref="K142:K151"/>
    <mergeCell ref="C280:C282"/>
    <mergeCell ref="D280:D282"/>
    <mergeCell ref="E280:E282"/>
    <mergeCell ref="F280:F282"/>
    <mergeCell ref="G211:G214"/>
    <mergeCell ref="H161:H162"/>
    <mergeCell ref="C158:C159"/>
    <mergeCell ref="D158:D159"/>
    <mergeCell ref="E158:E162"/>
    <mergeCell ref="F158:F159"/>
    <mergeCell ref="G158:G159"/>
    <mergeCell ref="L152:L153"/>
    <mergeCell ref="C155:C156"/>
    <mergeCell ref="D155:D156"/>
    <mergeCell ref="N26:N108"/>
    <mergeCell ref="G26:G27"/>
    <mergeCell ref="G28:G29"/>
    <mergeCell ref="B26:B35"/>
    <mergeCell ref="A26:A108"/>
    <mergeCell ref="C127:C128"/>
    <mergeCell ref="D127:D128"/>
    <mergeCell ref="E127:E128"/>
    <mergeCell ref="F127:F128"/>
    <mergeCell ref="G127:G128"/>
    <mergeCell ref="K127:K128"/>
    <mergeCell ref="L127:L128"/>
    <mergeCell ref="C142:C143"/>
    <mergeCell ref="D142:D143"/>
    <mergeCell ref="G142:G143"/>
    <mergeCell ref="I143:J143"/>
    <mergeCell ref="C144:C145"/>
    <mergeCell ref="D144:D145"/>
    <mergeCell ref="G144:G145"/>
    <mergeCell ref="I145:J145"/>
    <mergeCell ref="K33:K35"/>
    <mergeCell ref="L33:L35"/>
    <mergeCell ref="H34:H35"/>
    <mergeCell ref="F30:F32"/>
    <mergeCell ref="G30:G32"/>
    <mergeCell ref="K30:K32"/>
    <mergeCell ref="L30:L32"/>
    <mergeCell ref="I50:I51"/>
    <mergeCell ref="J50:J51"/>
    <mergeCell ref="K50:K52"/>
    <mergeCell ref="L50:L52"/>
    <mergeCell ref="C53:C54"/>
    <mergeCell ref="O404:O407"/>
    <mergeCell ref="O409:O416"/>
    <mergeCell ref="O417:O418"/>
    <mergeCell ref="O419:O422"/>
    <mergeCell ref="O424:O427"/>
    <mergeCell ref="O316:O317"/>
    <mergeCell ref="O318:O319"/>
    <mergeCell ref="O322:O323"/>
    <mergeCell ref="O324:O325"/>
    <mergeCell ref="O327:O330"/>
    <mergeCell ref="O332:O335"/>
    <mergeCell ref="O337:O340"/>
    <mergeCell ref="O342:O345"/>
    <mergeCell ref="O352:O355"/>
    <mergeCell ref="O357:O361"/>
    <mergeCell ref="O363:O366"/>
    <mergeCell ref="O368:O371"/>
    <mergeCell ref="O373:O375"/>
    <mergeCell ref="O377:O379"/>
    <mergeCell ref="O381:O388"/>
    <mergeCell ref="O390:O397"/>
    <mergeCell ref="O399:O403"/>
    <mergeCell ref="O263:O265"/>
    <mergeCell ref="O267:O268"/>
    <mergeCell ref="O270:O274"/>
    <mergeCell ref="O275:O277"/>
    <mergeCell ref="O278:O279"/>
    <mergeCell ref="O284:O287"/>
    <mergeCell ref="O288:O289"/>
    <mergeCell ref="O290:O291"/>
    <mergeCell ref="O292:O293"/>
    <mergeCell ref="O294:O296"/>
    <mergeCell ref="O298:O299"/>
    <mergeCell ref="O301:O302"/>
    <mergeCell ref="O303:O306"/>
    <mergeCell ref="O308:O309"/>
    <mergeCell ref="O310:O311"/>
    <mergeCell ref="O313:O314"/>
    <mergeCell ref="O204:O206"/>
    <mergeCell ref="O207:O209"/>
    <mergeCell ref="O211:O215"/>
    <mergeCell ref="O216:O218"/>
    <mergeCell ref="O219:O220"/>
    <mergeCell ref="O222:O223"/>
    <mergeCell ref="O224:O225"/>
    <mergeCell ref="O227:O229"/>
    <mergeCell ref="O231:O236"/>
    <mergeCell ref="O238:O239"/>
    <mergeCell ref="O240:O241"/>
    <mergeCell ref="O242:O243"/>
    <mergeCell ref="O244:O245"/>
    <mergeCell ref="O247:O250"/>
    <mergeCell ref="O252:O257"/>
    <mergeCell ref="O259:O260"/>
    <mergeCell ref="O261:O262"/>
    <mergeCell ref="O131:O132"/>
    <mergeCell ref="O133:O134"/>
    <mergeCell ref="O136:O137"/>
    <mergeCell ref="O138:O139"/>
    <mergeCell ref="O140:O141"/>
    <mergeCell ref="O152:O153"/>
    <mergeCell ref="O155:O156"/>
    <mergeCell ref="O158:O162"/>
    <mergeCell ref="O164:O169"/>
    <mergeCell ref="O170:O171"/>
    <mergeCell ref="O173:O176"/>
    <mergeCell ref="O178:O180"/>
    <mergeCell ref="O181:O182"/>
    <mergeCell ref="O184:O189"/>
    <mergeCell ref="O191:O194"/>
    <mergeCell ref="O196:O199"/>
    <mergeCell ref="O201:O202"/>
    <mergeCell ref="O142:O151"/>
    <mergeCell ref="O72:O73"/>
    <mergeCell ref="O74:O76"/>
    <mergeCell ref="O78:O79"/>
    <mergeCell ref="O80:O81"/>
    <mergeCell ref="O83:O84"/>
    <mergeCell ref="O86:O88"/>
    <mergeCell ref="O90:O93"/>
    <mergeCell ref="O95:O98"/>
    <mergeCell ref="O99:O100"/>
    <mergeCell ref="O101:O103"/>
    <mergeCell ref="O105:O108"/>
    <mergeCell ref="O110:O113"/>
    <mergeCell ref="O114:O117"/>
    <mergeCell ref="O119:O120"/>
    <mergeCell ref="O122:O123"/>
    <mergeCell ref="O125:O126"/>
    <mergeCell ref="O129:O130"/>
    <mergeCell ref="O127:O128"/>
    <mergeCell ref="O3:O4"/>
    <mergeCell ref="O6:O7"/>
    <mergeCell ref="O9:O10"/>
    <mergeCell ref="O12:O13"/>
    <mergeCell ref="O15:O16"/>
    <mergeCell ref="O18:O19"/>
    <mergeCell ref="O21:O24"/>
    <mergeCell ref="O30:O32"/>
    <mergeCell ref="O33:O35"/>
    <mergeCell ref="O37:O40"/>
    <mergeCell ref="O42:O48"/>
    <mergeCell ref="O50:O52"/>
    <mergeCell ref="O53:O54"/>
    <mergeCell ref="O56:O58"/>
    <mergeCell ref="O59:O60"/>
    <mergeCell ref="O62:O65"/>
    <mergeCell ref="O67:O70"/>
    <mergeCell ref="O26:O29"/>
    <mergeCell ref="K3:K4"/>
    <mergeCell ref="L3:L4"/>
    <mergeCell ref="M3:M4"/>
    <mergeCell ref="N3:N24"/>
    <mergeCell ref="B6:B16"/>
    <mergeCell ref="C6:C7"/>
    <mergeCell ref="D6:D7"/>
    <mergeCell ref="E6:E7"/>
    <mergeCell ref="F6:F7"/>
    <mergeCell ref="G6:G7"/>
    <mergeCell ref="H2:I2"/>
    <mergeCell ref="A3:A24"/>
    <mergeCell ref="B3:B4"/>
    <mergeCell ref="C3:C4"/>
    <mergeCell ref="D3:D4"/>
    <mergeCell ref="E3:E4"/>
    <mergeCell ref="F3:F4"/>
    <mergeCell ref="G3:G4"/>
    <mergeCell ref="L12:L13"/>
    <mergeCell ref="C15:C16"/>
    <mergeCell ref="D15:D16"/>
    <mergeCell ref="E15:E16"/>
    <mergeCell ref="F15:F16"/>
    <mergeCell ref="G15:G16"/>
    <mergeCell ref="K15:K16"/>
    <mergeCell ref="L15:L16"/>
    <mergeCell ref="C12:C13"/>
    <mergeCell ref="D12:D13"/>
    <mergeCell ref="E12:E13"/>
    <mergeCell ref="F12:F13"/>
    <mergeCell ref="G12:G13"/>
    <mergeCell ref="K12:K13"/>
    <mergeCell ref="K6:K7"/>
    <mergeCell ref="L6:L7"/>
    <mergeCell ref="M6:M16"/>
    <mergeCell ref="C9:C10"/>
    <mergeCell ref="D9:D10"/>
    <mergeCell ref="E9:E10"/>
    <mergeCell ref="F9:F10"/>
    <mergeCell ref="G9:G10"/>
    <mergeCell ref="K9:K10"/>
    <mergeCell ref="L9:L10"/>
    <mergeCell ref="M21:M24"/>
    <mergeCell ref="I22:J22"/>
    <mergeCell ref="C23:C24"/>
    <mergeCell ref="D23:D24"/>
    <mergeCell ref="F23:F24"/>
    <mergeCell ref="C30:C32"/>
    <mergeCell ref="D30:D32"/>
    <mergeCell ref="E30:E32"/>
    <mergeCell ref="K18:K19"/>
    <mergeCell ref="L18:L19"/>
    <mergeCell ref="M18:M19"/>
    <mergeCell ref="D28:D29"/>
    <mergeCell ref="F28:F29"/>
    <mergeCell ref="K26:K29"/>
    <mergeCell ref="L26:L29"/>
    <mergeCell ref="M26:M35"/>
    <mergeCell ref="H31:H32"/>
    <mergeCell ref="C33:C35"/>
    <mergeCell ref="D33:D35"/>
    <mergeCell ref="E33:E35"/>
    <mergeCell ref="F33:F35"/>
    <mergeCell ref="G33:G35"/>
    <mergeCell ref="B21:B24"/>
    <mergeCell ref="C21:C22"/>
    <mergeCell ref="D21:D22"/>
    <mergeCell ref="E21:E24"/>
    <mergeCell ref="F21:F22"/>
    <mergeCell ref="K21:K24"/>
    <mergeCell ref="L21:L24"/>
    <mergeCell ref="B18:B19"/>
    <mergeCell ref="C18:C19"/>
    <mergeCell ref="D18:D19"/>
    <mergeCell ref="E18:E19"/>
    <mergeCell ref="F18:F19"/>
    <mergeCell ref="G18:G19"/>
    <mergeCell ref="L37:L40"/>
    <mergeCell ref="M37:M40"/>
    <mergeCell ref="I38:J38"/>
    <mergeCell ref="C39:C40"/>
    <mergeCell ref="D39:D40"/>
    <mergeCell ref="F39:F40"/>
    <mergeCell ref="G39:G40"/>
    <mergeCell ref="B37:B40"/>
    <mergeCell ref="C37:C38"/>
    <mergeCell ref="D37:D38"/>
    <mergeCell ref="E37:E40"/>
    <mergeCell ref="F37:F38"/>
    <mergeCell ref="K37:K40"/>
    <mergeCell ref="C26:C27"/>
    <mergeCell ref="D26:D27"/>
    <mergeCell ref="E26:E29"/>
    <mergeCell ref="F26:F27"/>
    <mergeCell ref="I27:J27"/>
    <mergeCell ref="C28:C29"/>
    <mergeCell ref="D53:D54"/>
    <mergeCell ref="E53:E54"/>
    <mergeCell ref="F53:F54"/>
    <mergeCell ref="K53:K54"/>
    <mergeCell ref="L53:L54"/>
    <mergeCell ref="H47:H48"/>
    <mergeCell ref="C50:C52"/>
    <mergeCell ref="D50:D52"/>
    <mergeCell ref="E50:E52"/>
    <mergeCell ref="F50:F52"/>
    <mergeCell ref="H50:H51"/>
    <mergeCell ref="K42:K48"/>
    <mergeCell ref="L42:L48"/>
    <mergeCell ref="I43:J43"/>
    <mergeCell ref="C44:C45"/>
    <mergeCell ref="D44:D45"/>
    <mergeCell ref="F44:F45"/>
    <mergeCell ref="I45:J45"/>
    <mergeCell ref="C46:C48"/>
    <mergeCell ref="D46:D48"/>
    <mergeCell ref="C42:C43"/>
    <mergeCell ref="D42:D43"/>
    <mergeCell ref="E42:E48"/>
    <mergeCell ref="F42:F43"/>
    <mergeCell ref="G42:G43"/>
    <mergeCell ref="F46:F48"/>
    <mergeCell ref="G46:G48"/>
    <mergeCell ref="C62:C63"/>
    <mergeCell ref="D62:D63"/>
    <mergeCell ref="E62:E65"/>
    <mergeCell ref="F62:F63"/>
    <mergeCell ref="K62:K65"/>
    <mergeCell ref="L62:L65"/>
    <mergeCell ref="I63:J63"/>
    <mergeCell ref="C64:C65"/>
    <mergeCell ref="D64:D65"/>
    <mergeCell ref="F64:F65"/>
    <mergeCell ref="F56:F58"/>
    <mergeCell ref="K56:K58"/>
    <mergeCell ref="L56:L58"/>
    <mergeCell ref="H57:H58"/>
    <mergeCell ref="C59:C60"/>
    <mergeCell ref="D59:D60"/>
    <mergeCell ref="E59:E60"/>
    <mergeCell ref="F59:F60"/>
    <mergeCell ref="K59:K60"/>
    <mergeCell ref="L59:L60"/>
    <mergeCell ref="C56:C58"/>
    <mergeCell ref="E56:E58"/>
    <mergeCell ref="G72:G73"/>
    <mergeCell ref="K72:K73"/>
    <mergeCell ref="L72:L73"/>
    <mergeCell ref="M72:M93"/>
    <mergeCell ref="C74:C76"/>
    <mergeCell ref="D74:D76"/>
    <mergeCell ref="E74:E76"/>
    <mergeCell ref="F74:F76"/>
    <mergeCell ref="G74:G76"/>
    <mergeCell ref="L67:L70"/>
    <mergeCell ref="I68:J68"/>
    <mergeCell ref="C69:C70"/>
    <mergeCell ref="D69:D70"/>
    <mergeCell ref="F69:F70"/>
    <mergeCell ref="E78:E79"/>
    <mergeCell ref="F78:F79"/>
    <mergeCell ref="G78:G79"/>
    <mergeCell ref="K78:K79"/>
    <mergeCell ref="L78:L79"/>
    <mergeCell ref="C92:C93"/>
    <mergeCell ref="D92:D93"/>
    <mergeCell ref="F92:F93"/>
    <mergeCell ref="G92:G93"/>
    <mergeCell ref="B72:B93"/>
    <mergeCell ref="C72:C73"/>
    <mergeCell ref="D72:D73"/>
    <mergeCell ref="E72:E73"/>
    <mergeCell ref="F72:F73"/>
    <mergeCell ref="C67:C68"/>
    <mergeCell ref="D67:D68"/>
    <mergeCell ref="E67:E70"/>
    <mergeCell ref="F67:F68"/>
    <mergeCell ref="G67:G68"/>
    <mergeCell ref="K67:K70"/>
    <mergeCell ref="M42:M70"/>
    <mergeCell ref="B42:B70"/>
    <mergeCell ref="L80:L81"/>
    <mergeCell ref="C83:C84"/>
    <mergeCell ref="D83:D84"/>
    <mergeCell ref="E83:E84"/>
    <mergeCell ref="F83:F84"/>
    <mergeCell ref="G83:G84"/>
    <mergeCell ref="K83:K84"/>
    <mergeCell ref="L83:L84"/>
    <mergeCell ref="C80:C81"/>
    <mergeCell ref="D80:D81"/>
    <mergeCell ref="E80:E81"/>
    <mergeCell ref="F80:F81"/>
    <mergeCell ref="G80:G81"/>
    <mergeCell ref="K80:K81"/>
    <mergeCell ref="K74:K76"/>
    <mergeCell ref="L74:L76"/>
    <mergeCell ref="H75:H76"/>
    <mergeCell ref="C78:C79"/>
    <mergeCell ref="D78:D79"/>
    <mergeCell ref="B95:B108"/>
    <mergeCell ref="C95:C96"/>
    <mergeCell ref="D95:D96"/>
    <mergeCell ref="E95:E98"/>
    <mergeCell ref="F95:F96"/>
    <mergeCell ref="G95:G96"/>
    <mergeCell ref="L86:L88"/>
    <mergeCell ref="H87:H88"/>
    <mergeCell ref="C90:C91"/>
    <mergeCell ref="D90:D91"/>
    <mergeCell ref="E90:E93"/>
    <mergeCell ref="F90:F91"/>
    <mergeCell ref="G90:G91"/>
    <mergeCell ref="K90:K93"/>
    <mergeCell ref="L90:L93"/>
    <mergeCell ref="I91:J91"/>
    <mergeCell ref="C86:C88"/>
    <mergeCell ref="D86:D88"/>
    <mergeCell ref="E86:E88"/>
    <mergeCell ref="F86:F88"/>
    <mergeCell ref="G86:G88"/>
    <mergeCell ref="K86:K88"/>
    <mergeCell ref="L101:L103"/>
    <mergeCell ref="H102:H103"/>
    <mergeCell ref="C105:C106"/>
    <mergeCell ref="D105:D106"/>
    <mergeCell ref="E105:E108"/>
    <mergeCell ref="F105:F106"/>
    <mergeCell ref="G105:G106"/>
    <mergeCell ref="K105:K108"/>
    <mergeCell ref="L105:L108"/>
    <mergeCell ref="I106:J106"/>
    <mergeCell ref="C101:C103"/>
    <mergeCell ref="D101:D103"/>
    <mergeCell ref="E101:E103"/>
    <mergeCell ref="F101:F103"/>
    <mergeCell ref="G101:G103"/>
    <mergeCell ref="K101:K103"/>
    <mergeCell ref="D99:D100"/>
    <mergeCell ref="E99:E100"/>
    <mergeCell ref="F99:F100"/>
    <mergeCell ref="G99:G100"/>
    <mergeCell ref="K99:K100"/>
    <mergeCell ref="L99:L100"/>
    <mergeCell ref="K95:K98"/>
    <mergeCell ref="L95:L98"/>
    <mergeCell ref="I96:J96"/>
    <mergeCell ref="C97:C98"/>
    <mergeCell ref="D97:D98"/>
    <mergeCell ref="F97:F98"/>
    <mergeCell ref="G97:G98"/>
    <mergeCell ref="C99:C100"/>
    <mergeCell ref="G110:G111"/>
    <mergeCell ref="K110:K113"/>
    <mergeCell ref="L110:L113"/>
    <mergeCell ref="M110:M123"/>
    <mergeCell ref="N110:N250"/>
    <mergeCell ref="I111:J111"/>
    <mergeCell ref="K114:K117"/>
    <mergeCell ref="L114:L117"/>
    <mergeCell ref="C107:C108"/>
    <mergeCell ref="D107:D108"/>
    <mergeCell ref="F107:F108"/>
    <mergeCell ref="G107:G108"/>
    <mergeCell ref="A110:A250"/>
    <mergeCell ref="B110:B123"/>
    <mergeCell ref="C110:C111"/>
    <mergeCell ref="D110:D111"/>
    <mergeCell ref="E110:E113"/>
    <mergeCell ref="F110:F111"/>
    <mergeCell ref="M95:M108"/>
    <mergeCell ref="I115:J115"/>
    <mergeCell ref="C116:C117"/>
    <mergeCell ref="D116:D117"/>
    <mergeCell ref="F116:F117"/>
    <mergeCell ref="G116:G117"/>
    <mergeCell ref="C119:C120"/>
    <mergeCell ref="D119:D120"/>
    <mergeCell ref="E119:E120"/>
    <mergeCell ref="F119:F120"/>
    <mergeCell ref="C112:C113"/>
    <mergeCell ref="D112:D113"/>
    <mergeCell ref="F112:F113"/>
    <mergeCell ref="G112:G113"/>
    <mergeCell ref="C114:C115"/>
    <mergeCell ref="D114:D115"/>
    <mergeCell ref="E114:E117"/>
    <mergeCell ref="F114:F115"/>
    <mergeCell ref="G114:G115"/>
    <mergeCell ref="B125:B162"/>
    <mergeCell ref="C125:C126"/>
    <mergeCell ref="D125:D126"/>
    <mergeCell ref="E125:E126"/>
    <mergeCell ref="F125:F126"/>
    <mergeCell ref="K125:K126"/>
    <mergeCell ref="E131:E132"/>
    <mergeCell ref="F131:F132"/>
    <mergeCell ref="K131:K132"/>
    <mergeCell ref="C136:C137"/>
    <mergeCell ref="K119:K120"/>
    <mergeCell ref="L119:L120"/>
    <mergeCell ref="C122:C123"/>
    <mergeCell ref="D122:D123"/>
    <mergeCell ref="E122:E123"/>
    <mergeCell ref="F122:F123"/>
    <mergeCell ref="K122:K123"/>
    <mergeCell ref="L122:L123"/>
    <mergeCell ref="L131:L132"/>
    <mergeCell ref="C133:C134"/>
    <mergeCell ref="D133:D134"/>
    <mergeCell ref="E133:E134"/>
    <mergeCell ref="F133:F134"/>
    <mergeCell ref="K133:K134"/>
    <mergeCell ref="L133:L134"/>
    <mergeCell ref="L125:L126"/>
    <mergeCell ref="F160:F162"/>
    <mergeCell ref="E138:E139"/>
    <mergeCell ref="F138:F139"/>
    <mergeCell ref="K138:K139"/>
    <mergeCell ref="K158:K162"/>
    <mergeCell ref="L158:L162"/>
    <mergeCell ref="I159:J159"/>
    <mergeCell ref="C160:C162"/>
    <mergeCell ref="D160:D162"/>
    <mergeCell ref="E155:E156"/>
    <mergeCell ref="F155:F156"/>
    <mergeCell ref="G155:G156"/>
    <mergeCell ref="K155:K156"/>
    <mergeCell ref="L155:L156"/>
    <mergeCell ref="C152:C153"/>
    <mergeCell ref="D152:D153"/>
    <mergeCell ref="E152:E153"/>
    <mergeCell ref="F152:F153"/>
    <mergeCell ref="G152:G153"/>
    <mergeCell ref="K152:K153"/>
    <mergeCell ref="M164:M176"/>
    <mergeCell ref="I165:J165"/>
    <mergeCell ref="C166:C167"/>
    <mergeCell ref="D166:D167"/>
    <mergeCell ref="F166:F167"/>
    <mergeCell ref="G166:G167"/>
    <mergeCell ref="C168:C169"/>
    <mergeCell ref="G173:G174"/>
    <mergeCell ref="M125:M162"/>
    <mergeCell ref="C129:C130"/>
    <mergeCell ref="D129:D130"/>
    <mergeCell ref="E129:E130"/>
    <mergeCell ref="F129:F130"/>
    <mergeCell ref="K129:K130"/>
    <mergeCell ref="L129:L130"/>
    <mergeCell ref="C131:C132"/>
    <mergeCell ref="D131:D132"/>
    <mergeCell ref="L138:L139"/>
    <mergeCell ref="C140:C141"/>
    <mergeCell ref="D140:D141"/>
    <mergeCell ref="E140:E141"/>
    <mergeCell ref="F140:F141"/>
    <mergeCell ref="G140:G141"/>
    <mergeCell ref="K140:K141"/>
    <mergeCell ref="L140:L141"/>
    <mergeCell ref="D136:D137"/>
    <mergeCell ref="E136:E137"/>
    <mergeCell ref="F136:F137"/>
    <mergeCell ref="K136:K137"/>
    <mergeCell ref="L136:L137"/>
    <mergeCell ref="C138:C139"/>
    <mergeCell ref="D138:D139"/>
    <mergeCell ref="B164:B176"/>
    <mergeCell ref="C164:C165"/>
    <mergeCell ref="D164:D165"/>
    <mergeCell ref="E164:E169"/>
    <mergeCell ref="F164:F165"/>
    <mergeCell ref="G164:G165"/>
    <mergeCell ref="D168:D169"/>
    <mergeCell ref="F168:F169"/>
    <mergeCell ref="G168:G169"/>
    <mergeCell ref="C170:C171"/>
    <mergeCell ref="K164:K169"/>
    <mergeCell ref="L164:L169"/>
    <mergeCell ref="D178:D180"/>
    <mergeCell ref="E178:E180"/>
    <mergeCell ref="F178:F180"/>
    <mergeCell ref="G178:G180"/>
    <mergeCell ref="K173:K176"/>
    <mergeCell ref="L173:L176"/>
    <mergeCell ref="I174:J174"/>
    <mergeCell ref="C175:C176"/>
    <mergeCell ref="D175:D176"/>
    <mergeCell ref="F175:F176"/>
    <mergeCell ref="G175:G176"/>
    <mergeCell ref="D170:D171"/>
    <mergeCell ref="E170:E171"/>
    <mergeCell ref="F170:F171"/>
    <mergeCell ref="K170:K171"/>
    <mergeCell ref="L170:L171"/>
    <mergeCell ref="C173:C174"/>
    <mergeCell ref="D173:D174"/>
    <mergeCell ref="E173:E176"/>
    <mergeCell ref="F173:F174"/>
    <mergeCell ref="K178:K180"/>
    <mergeCell ref="L178:L180"/>
    <mergeCell ref="K184:K189"/>
    <mergeCell ref="L184:L189"/>
    <mergeCell ref="M184:M202"/>
    <mergeCell ref="I187:J187"/>
    <mergeCell ref="C188:C189"/>
    <mergeCell ref="D188:D189"/>
    <mergeCell ref="F188:F189"/>
    <mergeCell ref="G188:G189"/>
    <mergeCell ref="C191:C192"/>
    <mergeCell ref="K181:K182"/>
    <mergeCell ref="L181:L182"/>
    <mergeCell ref="B184:B202"/>
    <mergeCell ref="C184:C187"/>
    <mergeCell ref="D184:D187"/>
    <mergeCell ref="E184:E189"/>
    <mergeCell ref="F184:F187"/>
    <mergeCell ref="H184:H186"/>
    <mergeCell ref="I184:I186"/>
    <mergeCell ref="J184:J186"/>
    <mergeCell ref="M178:M182"/>
    <mergeCell ref="H179:H180"/>
    <mergeCell ref="C181:C182"/>
    <mergeCell ref="D181:D182"/>
    <mergeCell ref="E181:E182"/>
    <mergeCell ref="F181:F182"/>
    <mergeCell ref="G181:G182"/>
    <mergeCell ref="B178:B182"/>
    <mergeCell ref="C178:C180"/>
    <mergeCell ref="K196:K199"/>
    <mergeCell ref="L196:L199"/>
    <mergeCell ref="I197:J197"/>
    <mergeCell ref="C198:C199"/>
    <mergeCell ref="D198:D199"/>
    <mergeCell ref="F198:F199"/>
    <mergeCell ref="G198:G199"/>
    <mergeCell ref="C196:C197"/>
    <mergeCell ref="D196:D197"/>
    <mergeCell ref="E196:E199"/>
    <mergeCell ref="F196:F197"/>
    <mergeCell ref="G196:G197"/>
    <mergeCell ref="L191:L194"/>
    <mergeCell ref="I192:J192"/>
    <mergeCell ref="C193:C194"/>
    <mergeCell ref="D193:D194"/>
    <mergeCell ref="F193:F194"/>
    <mergeCell ref="G193:G194"/>
    <mergeCell ref="D191:D192"/>
    <mergeCell ref="E191:E194"/>
    <mergeCell ref="F191:F192"/>
    <mergeCell ref="G191:G192"/>
    <mergeCell ref="K191:K194"/>
    <mergeCell ref="L204:L206"/>
    <mergeCell ref="M204:M209"/>
    <mergeCell ref="H205:H206"/>
    <mergeCell ref="C207:C209"/>
    <mergeCell ref="D207:D209"/>
    <mergeCell ref="E207:E209"/>
    <mergeCell ref="F207:F209"/>
    <mergeCell ref="G207:G209"/>
    <mergeCell ref="K207:K209"/>
    <mergeCell ref="K201:K202"/>
    <mergeCell ref="L201:L202"/>
    <mergeCell ref="B204:B209"/>
    <mergeCell ref="C204:C206"/>
    <mergeCell ref="D204:D206"/>
    <mergeCell ref="E204:E206"/>
    <mergeCell ref="F204:F206"/>
    <mergeCell ref="G204:G206"/>
    <mergeCell ref="K204:K206"/>
    <mergeCell ref="C201:C202"/>
    <mergeCell ref="D201:D202"/>
    <mergeCell ref="E201:E202"/>
    <mergeCell ref="F201:F202"/>
    <mergeCell ref="G201:G202"/>
    <mergeCell ref="F215:F216"/>
    <mergeCell ref="G215:G216"/>
    <mergeCell ref="I216:J216"/>
    <mergeCell ref="L207:L209"/>
    <mergeCell ref="H208:H209"/>
    <mergeCell ref="B211:B229"/>
    <mergeCell ref="C211:C214"/>
    <mergeCell ref="D211:D214"/>
    <mergeCell ref="E211:E214"/>
    <mergeCell ref="F211:F214"/>
    <mergeCell ref="D224:D225"/>
    <mergeCell ref="E224:E225"/>
    <mergeCell ref="F224:F225"/>
    <mergeCell ref="G224:G225"/>
    <mergeCell ref="K224:K225"/>
    <mergeCell ref="L224:L225"/>
    <mergeCell ref="K219:K220"/>
    <mergeCell ref="L219:L220"/>
    <mergeCell ref="C222:C223"/>
    <mergeCell ref="D222:D223"/>
    <mergeCell ref="E222:E223"/>
    <mergeCell ref="F222:F223"/>
    <mergeCell ref="K222:K223"/>
    <mergeCell ref="L222:L223"/>
    <mergeCell ref="K211:K214"/>
    <mergeCell ref="L211:L214"/>
    <mergeCell ref="K215:K218"/>
    <mergeCell ref="L215:L218"/>
    <mergeCell ref="M211:M229"/>
    <mergeCell ref="L240:L241"/>
    <mergeCell ref="C242:C243"/>
    <mergeCell ref="D242:D243"/>
    <mergeCell ref="E242:E243"/>
    <mergeCell ref="F242:F243"/>
    <mergeCell ref="G242:G243"/>
    <mergeCell ref="K242:K243"/>
    <mergeCell ref="L242:L243"/>
    <mergeCell ref="K238:K239"/>
    <mergeCell ref="C224:C225"/>
    <mergeCell ref="C217:C218"/>
    <mergeCell ref="D217:D218"/>
    <mergeCell ref="F217:F218"/>
    <mergeCell ref="G217:G218"/>
    <mergeCell ref="C219:C220"/>
    <mergeCell ref="D219:D220"/>
    <mergeCell ref="E219:E220"/>
    <mergeCell ref="F219:F220"/>
    <mergeCell ref="G219:G220"/>
    <mergeCell ref="F235:F236"/>
    <mergeCell ref="C238:C239"/>
    <mergeCell ref="D238:D239"/>
    <mergeCell ref="E238:E239"/>
    <mergeCell ref="F238:F239"/>
    <mergeCell ref="G238:G239"/>
    <mergeCell ref="L231:L236"/>
    <mergeCell ref="L238:L239"/>
    <mergeCell ref="H212:H214"/>
    <mergeCell ref="C215:C216"/>
    <mergeCell ref="D215:D216"/>
    <mergeCell ref="E215:E218"/>
    <mergeCell ref="I232:J232"/>
    <mergeCell ref="C233:C234"/>
    <mergeCell ref="D233:D234"/>
    <mergeCell ref="F233:F234"/>
    <mergeCell ref="G233:G234"/>
    <mergeCell ref="I234:J234"/>
    <mergeCell ref="C235:C236"/>
    <mergeCell ref="D235:D236"/>
    <mergeCell ref="K227:K229"/>
    <mergeCell ref="L227:L229"/>
    <mergeCell ref="C231:C232"/>
    <mergeCell ref="D231:D232"/>
    <mergeCell ref="E231:E236"/>
    <mergeCell ref="F231:F232"/>
    <mergeCell ref="G231:G232"/>
    <mergeCell ref="K231:K236"/>
    <mergeCell ref="C227:C229"/>
    <mergeCell ref="D227:D229"/>
    <mergeCell ref="E227:E229"/>
    <mergeCell ref="F227:F229"/>
    <mergeCell ref="G227:G229"/>
    <mergeCell ref="C240:C241"/>
    <mergeCell ref="D240:D241"/>
    <mergeCell ref="E240:E241"/>
    <mergeCell ref="F240:F241"/>
    <mergeCell ref="G240:G241"/>
    <mergeCell ref="K240:K241"/>
    <mergeCell ref="L247:L250"/>
    <mergeCell ref="M247:M250"/>
    <mergeCell ref="I248:J248"/>
    <mergeCell ref="C249:C250"/>
    <mergeCell ref="D249:D250"/>
    <mergeCell ref="A252:A257"/>
    <mergeCell ref="B252:B257"/>
    <mergeCell ref="C252:C253"/>
    <mergeCell ref="D252:D253"/>
    <mergeCell ref="E252:E257"/>
    <mergeCell ref="K244:K245"/>
    <mergeCell ref="L244:L245"/>
    <mergeCell ref="B247:B250"/>
    <mergeCell ref="C247:C248"/>
    <mergeCell ref="D247:D248"/>
    <mergeCell ref="E247:E250"/>
    <mergeCell ref="F247:F250"/>
    <mergeCell ref="G247:G250"/>
    <mergeCell ref="K247:K250"/>
    <mergeCell ref="C244:C245"/>
    <mergeCell ref="D244:D245"/>
    <mergeCell ref="E244:E245"/>
    <mergeCell ref="F244:F245"/>
    <mergeCell ref="G244:G245"/>
    <mergeCell ref="B231:B245"/>
    <mergeCell ref="M231:M245"/>
    <mergeCell ref="N252:N257"/>
    <mergeCell ref="I253:J253"/>
    <mergeCell ref="C254:C255"/>
    <mergeCell ref="D254:D255"/>
    <mergeCell ref="F254:F255"/>
    <mergeCell ref="G254:G255"/>
    <mergeCell ref="I255:J255"/>
    <mergeCell ref="C256:C257"/>
    <mergeCell ref="D256:D257"/>
    <mergeCell ref="F256:F257"/>
    <mergeCell ref="F252:F253"/>
    <mergeCell ref="G252:G253"/>
    <mergeCell ref="K252:K257"/>
    <mergeCell ref="L252:L257"/>
    <mergeCell ref="M252:M257"/>
    <mergeCell ref="G256:G257"/>
    <mergeCell ref="K261:K262"/>
    <mergeCell ref="L261:L262"/>
    <mergeCell ref="K259:K260"/>
    <mergeCell ref="L259:L260"/>
    <mergeCell ref="M259:M268"/>
    <mergeCell ref="C261:C262"/>
    <mergeCell ref="D261:D262"/>
    <mergeCell ref="E261:E262"/>
    <mergeCell ref="F261:F262"/>
    <mergeCell ref="C259:C260"/>
    <mergeCell ref="D259:D260"/>
    <mergeCell ref="E259:E260"/>
    <mergeCell ref="F259:F260"/>
    <mergeCell ref="C267:C268"/>
    <mergeCell ref="D267:D268"/>
    <mergeCell ref="E267:E268"/>
    <mergeCell ref="C270:C271"/>
    <mergeCell ref="D270:D271"/>
    <mergeCell ref="E270:E274"/>
    <mergeCell ref="F270:F271"/>
    <mergeCell ref="G270:G271"/>
    <mergeCell ref="C275:C277"/>
    <mergeCell ref="D275:D277"/>
    <mergeCell ref="E275:E277"/>
    <mergeCell ref="K267:K268"/>
    <mergeCell ref="L267:L268"/>
    <mergeCell ref="B259:B268"/>
    <mergeCell ref="F275:F277"/>
    <mergeCell ref="G275:G277"/>
    <mergeCell ref="K275:K277"/>
    <mergeCell ref="L275:L277"/>
    <mergeCell ref="H276:H277"/>
    <mergeCell ref="C278:C279"/>
    <mergeCell ref="D278:D279"/>
    <mergeCell ref="E278:E279"/>
    <mergeCell ref="F278:F279"/>
    <mergeCell ref="G278:G279"/>
    <mergeCell ref="K270:K274"/>
    <mergeCell ref="L270:L274"/>
    <mergeCell ref="I271:J271"/>
    <mergeCell ref="B270:B282"/>
    <mergeCell ref="F267:F268"/>
    <mergeCell ref="C272:C274"/>
    <mergeCell ref="D272:D274"/>
    <mergeCell ref="F272:F274"/>
    <mergeCell ref="G272:G274"/>
    <mergeCell ref="H273:H274"/>
    <mergeCell ref="L284:L287"/>
    <mergeCell ref="M284:M296"/>
    <mergeCell ref="N284:N314"/>
    <mergeCell ref="I285:J285"/>
    <mergeCell ref="C286:C287"/>
    <mergeCell ref="D286:D287"/>
    <mergeCell ref="C288:C289"/>
    <mergeCell ref="D288:D289"/>
    <mergeCell ref="E288:E289"/>
    <mergeCell ref="F288:F289"/>
    <mergeCell ref="K278:K279"/>
    <mergeCell ref="L278:L279"/>
    <mergeCell ref="A284:A314"/>
    <mergeCell ref="B284:B296"/>
    <mergeCell ref="C284:C285"/>
    <mergeCell ref="D284:D285"/>
    <mergeCell ref="E284:E287"/>
    <mergeCell ref="F284:F287"/>
    <mergeCell ref="G284:G287"/>
    <mergeCell ref="K284:K287"/>
    <mergeCell ref="L290:L291"/>
    <mergeCell ref="C292:C293"/>
    <mergeCell ref="D292:D293"/>
    <mergeCell ref="E292:E293"/>
    <mergeCell ref="F292:F293"/>
    <mergeCell ref="K292:K293"/>
    <mergeCell ref="L292:L293"/>
    <mergeCell ref="G288:G289"/>
    <mergeCell ref="K288:K289"/>
    <mergeCell ref="L288:L289"/>
    <mergeCell ref="C290:C291"/>
    <mergeCell ref="D290:D291"/>
    <mergeCell ref="E290:E291"/>
    <mergeCell ref="F290:F291"/>
    <mergeCell ref="G290:G291"/>
    <mergeCell ref="K290:K291"/>
    <mergeCell ref="M298:M299"/>
    <mergeCell ref="B301:B306"/>
    <mergeCell ref="C301:C302"/>
    <mergeCell ref="D301:D302"/>
    <mergeCell ref="E301:E302"/>
    <mergeCell ref="F301:F302"/>
    <mergeCell ref="G301:G302"/>
    <mergeCell ref="K301:K302"/>
    <mergeCell ref="L301:L302"/>
    <mergeCell ref="L294:L296"/>
    <mergeCell ref="H295:H296"/>
    <mergeCell ref="B298:B299"/>
    <mergeCell ref="C298:C299"/>
    <mergeCell ref="D298:D299"/>
    <mergeCell ref="E298:E299"/>
    <mergeCell ref="F298:F299"/>
    <mergeCell ref="G298:G299"/>
    <mergeCell ref="K298:K299"/>
    <mergeCell ref="L298:L299"/>
    <mergeCell ref="C294:C296"/>
    <mergeCell ref="D294:D296"/>
    <mergeCell ref="E294:E296"/>
    <mergeCell ref="F294:F296"/>
    <mergeCell ref="G294:G296"/>
    <mergeCell ref="K294:K296"/>
    <mergeCell ref="K308:K309"/>
    <mergeCell ref="L308:L309"/>
    <mergeCell ref="M308:M311"/>
    <mergeCell ref="C310:C311"/>
    <mergeCell ref="D310:D311"/>
    <mergeCell ref="E310:E311"/>
    <mergeCell ref="F310:F311"/>
    <mergeCell ref="G310:G311"/>
    <mergeCell ref="K310:K311"/>
    <mergeCell ref="B308:B311"/>
    <mergeCell ref="C308:C309"/>
    <mergeCell ref="D308:D309"/>
    <mergeCell ref="E308:E309"/>
    <mergeCell ref="F308:F309"/>
    <mergeCell ref="G308:G309"/>
    <mergeCell ref="M301:M306"/>
    <mergeCell ref="C303:C304"/>
    <mergeCell ref="D303:D304"/>
    <mergeCell ref="E303:E306"/>
    <mergeCell ref="F303:F304"/>
    <mergeCell ref="K303:K306"/>
    <mergeCell ref="L303:L306"/>
    <mergeCell ref="C305:C306"/>
    <mergeCell ref="D305:D306"/>
    <mergeCell ref="F305:F306"/>
    <mergeCell ref="M313:M314"/>
    <mergeCell ref="A316:A340"/>
    <mergeCell ref="B316:B330"/>
    <mergeCell ref="C316:C317"/>
    <mergeCell ref="D316:D317"/>
    <mergeCell ref="E316:E317"/>
    <mergeCell ref="F316:F317"/>
    <mergeCell ref="G316:G317"/>
    <mergeCell ref="K316:K317"/>
    <mergeCell ref="L310:L311"/>
    <mergeCell ref="B313:B314"/>
    <mergeCell ref="C313:C314"/>
    <mergeCell ref="D313:D314"/>
    <mergeCell ref="E313:E314"/>
    <mergeCell ref="F313:F314"/>
    <mergeCell ref="G313:G314"/>
    <mergeCell ref="K313:K314"/>
    <mergeCell ref="L313:L314"/>
    <mergeCell ref="C324:C325"/>
    <mergeCell ref="D324:D325"/>
    <mergeCell ref="E324:E325"/>
    <mergeCell ref="F324:F325"/>
    <mergeCell ref="K324:K325"/>
    <mergeCell ref="L324:L325"/>
    <mergeCell ref="D322:D323"/>
    <mergeCell ref="E322:E323"/>
    <mergeCell ref="F322:F323"/>
    <mergeCell ref="G322:G323"/>
    <mergeCell ref="K322:K323"/>
    <mergeCell ref="L322:L323"/>
    <mergeCell ref="L316:L317"/>
    <mergeCell ref="M316:M330"/>
    <mergeCell ref="N316:N340"/>
    <mergeCell ref="C318:C319"/>
    <mergeCell ref="D318:D319"/>
    <mergeCell ref="E318:E319"/>
    <mergeCell ref="F318:F319"/>
    <mergeCell ref="K318:K319"/>
    <mergeCell ref="L318:L319"/>
    <mergeCell ref="C322:C323"/>
    <mergeCell ref="B332:B340"/>
    <mergeCell ref="C332:C333"/>
    <mergeCell ref="D332:D333"/>
    <mergeCell ref="E332:E335"/>
    <mergeCell ref="F332:F333"/>
    <mergeCell ref="E337:E340"/>
    <mergeCell ref="F337:F338"/>
    <mergeCell ref="K327:K330"/>
    <mergeCell ref="L327:L330"/>
    <mergeCell ref="I328:J328"/>
    <mergeCell ref="C329:C330"/>
    <mergeCell ref="D329:D330"/>
    <mergeCell ref="F329:F330"/>
    <mergeCell ref="G329:G330"/>
    <mergeCell ref="C327:C328"/>
    <mergeCell ref="D327:D328"/>
    <mergeCell ref="E327:E330"/>
    <mergeCell ref="F327:F328"/>
    <mergeCell ref="G327:G328"/>
    <mergeCell ref="K337:K340"/>
    <mergeCell ref="L337:L340"/>
    <mergeCell ref="I338:J338"/>
    <mergeCell ref="C339:C340"/>
    <mergeCell ref="D339:D340"/>
    <mergeCell ref="F339:F340"/>
    <mergeCell ref="G339:G340"/>
    <mergeCell ref="K332:K335"/>
    <mergeCell ref="L332:L335"/>
    <mergeCell ref="M332:M340"/>
    <mergeCell ref="I333:J333"/>
    <mergeCell ref="C334:C335"/>
    <mergeCell ref="D334:D335"/>
    <mergeCell ref="F334:F335"/>
    <mergeCell ref="G334:G335"/>
    <mergeCell ref="C337:C338"/>
    <mergeCell ref="D337:D338"/>
    <mergeCell ref="D352:D353"/>
    <mergeCell ref="E352:E355"/>
    <mergeCell ref="F352:F353"/>
    <mergeCell ref="K352:K355"/>
    <mergeCell ref="L352:L355"/>
    <mergeCell ref="I353:J353"/>
    <mergeCell ref="G342:G343"/>
    <mergeCell ref="K342:K345"/>
    <mergeCell ref="L342:L345"/>
    <mergeCell ref="M342:M361"/>
    <mergeCell ref="C350:C351"/>
    <mergeCell ref="D350:D351"/>
    <mergeCell ref="F350:F351"/>
    <mergeCell ref="G350:G351"/>
    <mergeCell ref="F346:F347"/>
    <mergeCell ref="I347:J347"/>
    <mergeCell ref="D346:D347"/>
    <mergeCell ref="E346:E351"/>
    <mergeCell ref="C346:C347"/>
    <mergeCell ref="K346:K351"/>
    <mergeCell ref="A342:A371"/>
    <mergeCell ref="B342:B361"/>
    <mergeCell ref="C342:C343"/>
    <mergeCell ref="D342:D343"/>
    <mergeCell ref="E342:E345"/>
    <mergeCell ref="F342:F343"/>
    <mergeCell ref="C344:C345"/>
    <mergeCell ref="D344:D345"/>
    <mergeCell ref="F344:F345"/>
    <mergeCell ref="C352:C353"/>
    <mergeCell ref="J357:J358"/>
    <mergeCell ref="K357:K361"/>
    <mergeCell ref="L357:L361"/>
    <mergeCell ref="I359:J359"/>
    <mergeCell ref="C360:C361"/>
    <mergeCell ref="D360:D361"/>
    <mergeCell ref="F360:F361"/>
    <mergeCell ref="G360:G361"/>
    <mergeCell ref="C354:C355"/>
    <mergeCell ref="D354:D355"/>
    <mergeCell ref="F354:F355"/>
    <mergeCell ref="G354:G355"/>
    <mergeCell ref="C357:C359"/>
    <mergeCell ref="D357:D359"/>
    <mergeCell ref="E357:E361"/>
    <mergeCell ref="F357:F359"/>
    <mergeCell ref="K368:K371"/>
    <mergeCell ref="K363:K366"/>
    <mergeCell ref="L363:L366"/>
    <mergeCell ref="D368:D369"/>
    <mergeCell ref="E368:E371"/>
    <mergeCell ref="F368:F369"/>
    <mergeCell ref="M363:M366"/>
    <mergeCell ref="I364:J364"/>
    <mergeCell ref="C365:C366"/>
    <mergeCell ref="D365:D366"/>
    <mergeCell ref="F365:F366"/>
    <mergeCell ref="G365:G366"/>
    <mergeCell ref="B363:B366"/>
    <mergeCell ref="C363:C364"/>
    <mergeCell ref="D363:D364"/>
    <mergeCell ref="E363:E366"/>
    <mergeCell ref="F363:F364"/>
    <mergeCell ref="N342:N371"/>
    <mergeCell ref="I343:J343"/>
    <mergeCell ref="G344:G345"/>
    <mergeCell ref="H357:H358"/>
    <mergeCell ref="I357:I358"/>
    <mergeCell ref="D395:D397"/>
    <mergeCell ref="F395:F397"/>
    <mergeCell ref="G395:G397"/>
    <mergeCell ref="H396:H397"/>
    <mergeCell ref="K381:K388"/>
    <mergeCell ref="L381:L388"/>
    <mergeCell ref="M381:M397"/>
    <mergeCell ref="L368:L371"/>
    <mergeCell ref="M368:M371"/>
    <mergeCell ref="I369:J369"/>
    <mergeCell ref="C370:C371"/>
    <mergeCell ref="D370:D371"/>
    <mergeCell ref="F370:F371"/>
    <mergeCell ref="G370:G371"/>
    <mergeCell ref="B368:B371"/>
    <mergeCell ref="C368:C369"/>
    <mergeCell ref="G368:G369"/>
    <mergeCell ref="M399:M407"/>
    <mergeCell ref="H400:H401"/>
    <mergeCell ref="C402:C403"/>
    <mergeCell ref="D402:D403"/>
    <mergeCell ref="F402:F403"/>
    <mergeCell ref="G402:G403"/>
    <mergeCell ref="C404:C407"/>
    <mergeCell ref="G373:G375"/>
    <mergeCell ref="K373:K375"/>
    <mergeCell ref="L373:L375"/>
    <mergeCell ref="M373:M379"/>
    <mergeCell ref="N373:N407"/>
    <mergeCell ref="H374:H375"/>
    <mergeCell ref="K377:K379"/>
    <mergeCell ref="L377:L379"/>
    <mergeCell ref="H378:H379"/>
    <mergeCell ref="K390:K397"/>
    <mergeCell ref="L390:L397"/>
    <mergeCell ref="I391:J391"/>
    <mergeCell ref="I382:J382"/>
    <mergeCell ref="F383:F385"/>
    <mergeCell ref="G383:G385"/>
    <mergeCell ref="H384:H385"/>
    <mergeCell ref="C386:C388"/>
    <mergeCell ref="C381:C382"/>
    <mergeCell ref="D381:D382"/>
    <mergeCell ref="E381:E388"/>
    <mergeCell ref="F381:F382"/>
    <mergeCell ref="G381:G382"/>
    <mergeCell ref="D386:D388"/>
    <mergeCell ref="F386:F388"/>
    <mergeCell ref="A373:A407"/>
    <mergeCell ref="B373:B379"/>
    <mergeCell ref="C373:C375"/>
    <mergeCell ref="D373:D375"/>
    <mergeCell ref="E373:E375"/>
    <mergeCell ref="F373:F375"/>
    <mergeCell ref="C377:C379"/>
    <mergeCell ref="D377:D379"/>
    <mergeCell ref="E377:E379"/>
    <mergeCell ref="F377:F379"/>
    <mergeCell ref="H387:H388"/>
    <mergeCell ref="C390:C391"/>
    <mergeCell ref="D390:D391"/>
    <mergeCell ref="E390:E397"/>
    <mergeCell ref="F390:F391"/>
    <mergeCell ref="G390:G391"/>
    <mergeCell ref="D399:D401"/>
    <mergeCell ref="E399:E403"/>
    <mergeCell ref="F399:F401"/>
    <mergeCell ref="G399:G401"/>
    <mergeCell ref="E404:E407"/>
    <mergeCell ref="F404:F407"/>
    <mergeCell ref="G404:G407"/>
    <mergeCell ref="C392:C394"/>
    <mergeCell ref="D392:D394"/>
    <mergeCell ref="F392:F394"/>
    <mergeCell ref="G392:G394"/>
    <mergeCell ref="H393:H394"/>
    <mergeCell ref="C395:C397"/>
    <mergeCell ref="B381:B397"/>
    <mergeCell ref="C383:C385"/>
    <mergeCell ref="D383:D385"/>
    <mergeCell ref="G386:G388"/>
    <mergeCell ref="A409:A428"/>
    <mergeCell ref="B409:B428"/>
    <mergeCell ref="C409:C410"/>
    <mergeCell ref="D409:D410"/>
    <mergeCell ref="E409:E416"/>
    <mergeCell ref="F409:F410"/>
    <mergeCell ref="C411:C413"/>
    <mergeCell ref="D411:D413"/>
    <mergeCell ref="F411:F413"/>
    <mergeCell ref="C419:C420"/>
    <mergeCell ref="H404:H405"/>
    <mergeCell ref="I404:I405"/>
    <mergeCell ref="J404:J405"/>
    <mergeCell ref="K404:K407"/>
    <mergeCell ref="L404:L407"/>
    <mergeCell ref="H406:H407"/>
    <mergeCell ref="K399:K403"/>
    <mergeCell ref="L399:L403"/>
    <mergeCell ref="H412:H413"/>
    <mergeCell ref="C414:C416"/>
    <mergeCell ref="D414:D416"/>
    <mergeCell ref="F414:F416"/>
    <mergeCell ref="H415:H416"/>
    <mergeCell ref="C417:C418"/>
    <mergeCell ref="D417:D418"/>
    <mergeCell ref="E417:E418"/>
    <mergeCell ref="F417:F418"/>
    <mergeCell ref="G417:G418"/>
    <mergeCell ref="K409:K416"/>
    <mergeCell ref="L409:L416"/>
    <mergeCell ref="B399:B407"/>
    <mergeCell ref="C399:C401"/>
    <mergeCell ref="M409:M428"/>
    <mergeCell ref="N409:N428"/>
    <mergeCell ref="I410:J410"/>
    <mergeCell ref="K417:K418"/>
    <mergeCell ref="L417:L418"/>
    <mergeCell ref="K424:K427"/>
    <mergeCell ref="L424:L427"/>
    <mergeCell ref="I425:J425"/>
    <mergeCell ref="C426:C427"/>
    <mergeCell ref="D426:D427"/>
    <mergeCell ref="F426:F427"/>
    <mergeCell ref="G426:G427"/>
    <mergeCell ref="C421:C422"/>
    <mergeCell ref="D421:D422"/>
    <mergeCell ref="F421:F422"/>
    <mergeCell ref="G421:G422"/>
    <mergeCell ref="C424:C425"/>
    <mergeCell ref="D424:D425"/>
    <mergeCell ref="E424:E427"/>
    <mergeCell ref="F424:F425"/>
    <mergeCell ref="D419:D420"/>
    <mergeCell ref="E419:E422"/>
    <mergeCell ref="F419:F420"/>
    <mergeCell ref="K419:K422"/>
    <mergeCell ref="L419:L422"/>
    <mergeCell ref="I420:J420"/>
    <mergeCell ref="P3:P4"/>
    <mergeCell ref="P6:P7"/>
    <mergeCell ref="P9:P10"/>
    <mergeCell ref="P12:P13"/>
    <mergeCell ref="P15:P16"/>
    <mergeCell ref="P18:P19"/>
    <mergeCell ref="P21:P24"/>
    <mergeCell ref="P30:P32"/>
    <mergeCell ref="P33:P35"/>
    <mergeCell ref="P37:P40"/>
    <mergeCell ref="P42:P48"/>
    <mergeCell ref="P50:P52"/>
    <mergeCell ref="P53:P54"/>
    <mergeCell ref="P56:P58"/>
    <mergeCell ref="P59:P60"/>
    <mergeCell ref="P62:P65"/>
    <mergeCell ref="P67:P70"/>
    <mergeCell ref="P26:P29"/>
    <mergeCell ref="P204:P206"/>
    <mergeCell ref="P207:P209"/>
    <mergeCell ref="P211:P215"/>
    <mergeCell ref="P216:P218"/>
    <mergeCell ref="P219:P220"/>
    <mergeCell ref="P222:P223"/>
    <mergeCell ref="P72:P73"/>
    <mergeCell ref="P74:P76"/>
    <mergeCell ref="P78:P79"/>
    <mergeCell ref="P80:P81"/>
    <mergeCell ref="P83:P84"/>
    <mergeCell ref="P86:P88"/>
    <mergeCell ref="P90:P93"/>
    <mergeCell ref="P95:P98"/>
    <mergeCell ref="P99:P100"/>
    <mergeCell ref="P101:P103"/>
    <mergeCell ref="P105:P108"/>
    <mergeCell ref="P110:P113"/>
    <mergeCell ref="P114:P117"/>
    <mergeCell ref="P119:P120"/>
    <mergeCell ref="P122:P123"/>
    <mergeCell ref="P125:P126"/>
    <mergeCell ref="P129:P130"/>
    <mergeCell ref="P127:P128"/>
    <mergeCell ref="P131:P132"/>
    <mergeCell ref="P133:P134"/>
    <mergeCell ref="P136:P137"/>
    <mergeCell ref="P138:P139"/>
    <mergeCell ref="P140:P141"/>
    <mergeCell ref="P152:P153"/>
    <mergeCell ref="P155:P156"/>
    <mergeCell ref="P158:P162"/>
    <mergeCell ref="P164:P169"/>
    <mergeCell ref="P170:P171"/>
    <mergeCell ref="P173:P176"/>
    <mergeCell ref="P178:P180"/>
    <mergeCell ref="P181:P182"/>
    <mergeCell ref="P184:P189"/>
    <mergeCell ref="P191:P194"/>
    <mergeCell ref="P196:P199"/>
    <mergeCell ref="P201:P202"/>
    <mergeCell ref="P142:P151"/>
    <mergeCell ref="P404:P407"/>
    <mergeCell ref="P409:P416"/>
    <mergeCell ref="P417:P418"/>
    <mergeCell ref="P419:P422"/>
    <mergeCell ref="P424:P427"/>
    <mergeCell ref="P316:P317"/>
    <mergeCell ref="P318:P319"/>
    <mergeCell ref="P322:P323"/>
    <mergeCell ref="P324:P325"/>
    <mergeCell ref="P327:P330"/>
    <mergeCell ref="P332:P335"/>
    <mergeCell ref="P337:P340"/>
    <mergeCell ref="P342:P345"/>
    <mergeCell ref="P352:P355"/>
    <mergeCell ref="P357:P361"/>
    <mergeCell ref="P363:P366"/>
    <mergeCell ref="P368:P371"/>
    <mergeCell ref="P373:P375"/>
    <mergeCell ref="P377:P379"/>
    <mergeCell ref="P381:P388"/>
    <mergeCell ref="P390:P397"/>
    <mergeCell ref="P399:P403"/>
    <mergeCell ref="P294:P296"/>
    <mergeCell ref="P298:P299"/>
    <mergeCell ref="P301:P302"/>
    <mergeCell ref="P303:P306"/>
    <mergeCell ref="P308:P309"/>
    <mergeCell ref="P310:P311"/>
    <mergeCell ref="P313:P314"/>
    <mergeCell ref="P224:P225"/>
    <mergeCell ref="P227:P229"/>
    <mergeCell ref="P231:P236"/>
    <mergeCell ref="P238:P239"/>
    <mergeCell ref="P240:P241"/>
    <mergeCell ref="P242:P243"/>
    <mergeCell ref="P244:P245"/>
    <mergeCell ref="P247:P250"/>
    <mergeCell ref="P252:P257"/>
    <mergeCell ref="P259:P260"/>
    <mergeCell ref="P261:P262"/>
    <mergeCell ref="P292:P293"/>
    <mergeCell ref="P263:P265"/>
    <mergeCell ref="P267:P268"/>
    <mergeCell ref="P270:P274"/>
    <mergeCell ref="P275:P277"/>
    <mergeCell ref="P278:P279"/>
    <mergeCell ref="P284:P287"/>
    <mergeCell ref="P288:P289"/>
    <mergeCell ref="P290:P291"/>
  </mergeCells>
  <pageMargins left="0.7" right="0.7" top="0.75" bottom="0.75" header="0.3" footer="0.3"/>
  <pageSetup paperSize="9" scale="2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132"/>
  <sheetViews>
    <sheetView rightToLeft="1" topLeftCell="E1" zoomScale="70" zoomScaleNormal="70" workbookViewId="0">
      <selection activeCell="I7" sqref="I7"/>
    </sheetView>
  </sheetViews>
  <sheetFormatPr defaultColWidth="10" defaultRowHeight="25.5" zeroHeight="1" x14ac:dyDescent="0.35"/>
  <cols>
    <col min="1" max="1" width="12.7109375" style="3" customWidth="1"/>
    <col min="2" max="2" width="14.7109375" style="3" customWidth="1"/>
    <col min="3" max="3" width="17.5703125" style="3" customWidth="1"/>
    <col min="4" max="4" width="42.140625" style="5" customWidth="1"/>
    <col min="5" max="5" width="14" style="4" customWidth="1"/>
    <col min="6" max="6" width="10.28515625" style="6" customWidth="1"/>
    <col min="7" max="7" width="35.28515625" style="5" customWidth="1"/>
    <col min="8" max="8" width="10.28515625" style="6" customWidth="1"/>
    <col min="9" max="9" width="34.140625" style="5" customWidth="1"/>
    <col min="10" max="10" width="10.28515625" style="7" customWidth="1"/>
    <col min="11" max="11" width="12.42578125" style="10" customWidth="1"/>
    <col min="12" max="12" width="19.85546875" style="7" customWidth="1"/>
    <col min="13" max="13" width="13.5703125" style="9" bestFit="1" customWidth="1"/>
    <col min="14" max="14" width="16.5703125" style="8" customWidth="1"/>
    <col min="15" max="16" width="37.42578125" style="10" customWidth="1"/>
    <col min="17" max="16381" width="10" style="1" customWidth="1"/>
    <col min="16382" max="16384" width="10" style="1" hidden="1" customWidth="1"/>
  </cols>
  <sheetData>
    <row r="1" spans="1:16 16382:16383" ht="73.349999999999994" customHeight="1" thickBot="1" x14ac:dyDescent="0.4">
      <c r="A1" s="270" t="s">
        <v>822</v>
      </c>
      <c r="B1" s="270"/>
      <c r="C1" s="270"/>
      <c r="D1" s="270"/>
      <c r="E1" s="270"/>
      <c r="F1" s="270"/>
      <c r="G1" s="270"/>
      <c r="H1" s="270"/>
      <c r="I1" s="270"/>
      <c r="J1" s="270"/>
      <c r="K1" s="270"/>
      <c r="L1" s="270"/>
      <c r="M1" s="270"/>
      <c r="N1" s="270"/>
      <c r="O1" s="270"/>
      <c r="P1" s="270"/>
      <c r="XFB1" s="1">
        <v>0</v>
      </c>
      <c r="XFC1" s="1">
        <v>0</v>
      </c>
    </row>
    <row r="2" spans="1:16 16382:16383" ht="68.25" thickBot="1" x14ac:dyDescent="0.4">
      <c r="A2" s="20" t="s">
        <v>0</v>
      </c>
      <c r="B2" s="21" t="s">
        <v>1</v>
      </c>
      <c r="C2" s="22" t="s">
        <v>437</v>
      </c>
      <c r="D2" s="23" t="s">
        <v>3</v>
      </c>
      <c r="E2" s="24" t="s">
        <v>4</v>
      </c>
      <c r="F2" s="23" t="s">
        <v>5</v>
      </c>
      <c r="G2" s="23" t="s">
        <v>6</v>
      </c>
      <c r="H2" s="285" t="s">
        <v>7</v>
      </c>
      <c r="I2" s="286"/>
      <c r="J2" s="22" t="s">
        <v>8</v>
      </c>
      <c r="K2" s="22" t="s">
        <v>9</v>
      </c>
      <c r="L2" s="22" t="s">
        <v>10</v>
      </c>
      <c r="M2" s="21" t="s">
        <v>11</v>
      </c>
      <c r="N2" s="20" t="s">
        <v>12</v>
      </c>
      <c r="O2" s="22" t="s">
        <v>824</v>
      </c>
      <c r="P2" s="45" t="s">
        <v>825</v>
      </c>
      <c r="XFB2" s="1">
        <v>50</v>
      </c>
      <c r="XFC2" s="1">
        <v>100</v>
      </c>
    </row>
    <row r="3" spans="1:16 16382:16383" ht="41.25" thickBot="1" x14ac:dyDescent="0.4">
      <c r="A3" s="187">
        <v>1</v>
      </c>
      <c r="B3" s="184">
        <v>1</v>
      </c>
      <c r="C3" s="181">
        <v>1</v>
      </c>
      <c r="D3" s="241" t="s">
        <v>490</v>
      </c>
      <c r="E3" s="288">
        <v>5</v>
      </c>
      <c r="F3" s="246" t="s">
        <v>13</v>
      </c>
      <c r="G3" s="241" t="s">
        <v>491</v>
      </c>
      <c r="H3" s="25" t="s">
        <v>14</v>
      </c>
      <c r="I3" s="26" t="s">
        <v>492</v>
      </c>
      <c r="J3" s="27" t="s">
        <v>15</v>
      </c>
      <c r="K3" s="278"/>
      <c r="L3" s="181">
        <f>K3*E3/100</f>
        <v>0</v>
      </c>
      <c r="M3" s="184">
        <f>L3</f>
        <v>0</v>
      </c>
      <c r="N3" s="187">
        <f>SUM(M3:M28)</f>
        <v>0</v>
      </c>
      <c r="O3" s="278"/>
      <c r="P3" s="278"/>
      <c r="XFB3" s="1">
        <v>100</v>
      </c>
    </row>
    <row r="4" spans="1:16 16382:16383" ht="45.75" customHeight="1" thickBot="1" x14ac:dyDescent="0.4">
      <c r="A4" s="188"/>
      <c r="B4" s="185"/>
      <c r="C4" s="182"/>
      <c r="D4" s="242"/>
      <c r="E4" s="289"/>
      <c r="F4" s="249"/>
      <c r="G4" s="242"/>
      <c r="H4" s="28" t="s">
        <v>16</v>
      </c>
      <c r="I4" s="344" t="s">
        <v>891</v>
      </c>
      <c r="J4" s="39">
        <v>1</v>
      </c>
      <c r="K4" s="279"/>
      <c r="L4" s="182"/>
      <c r="M4" s="185"/>
      <c r="N4" s="188"/>
      <c r="O4" s="279"/>
      <c r="P4" s="279"/>
    </row>
    <row r="5" spans="1:16 16382:16383" ht="33" thickBot="1" x14ac:dyDescent="0.4">
      <c r="A5" s="287"/>
      <c r="B5" s="152"/>
      <c r="C5" s="153"/>
      <c r="D5" s="29"/>
      <c r="E5" s="30"/>
      <c r="F5" s="31"/>
      <c r="G5" s="29"/>
      <c r="H5" s="31"/>
      <c r="I5" s="32"/>
      <c r="J5" s="33"/>
      <c r="K5" s="34"/>
      <c r="L5" s="153"/>
      <c r="M5" s="154"/>
      <c r="N5" s="188"/>
      <c r="O5" s="141"/>
      <c r="P5" s="142"/>
    </row>
    <row r="6" spans="1:16 16382:16383" ht="53.25" customHeight="1" thickBot="1" x14ac:dyDescent="0.4">
      <c r="A6" s="188"/>
      <c r="B6" s="185">
        <v>2</v>
      </c>
      <c r="C6" s="182">
        <v>1</v>
      </c>
      <c r="D6" s="239" t="s">
        <v>884</v>
      </c>
      <c r="E6" s="282">
        <v>6</v>
      </c>
      <c r="F6" s="249" t="s">
        <v>13</v>
      </c>
      <c r="G6" s="242" t="s">
        <v>438</v>
      </c>
      <c r="H6" s="35" t="s">
        <v>14</v>
      </c>
      <c r="I6" s="36" t="s">
        <v>439</v>
      </c>
      <c r="J6" s="37" t="s">
        <v>15</v>
      </c>
      <c r="K6" s="278"/>
      <c r="L6" s="182">
        <f>K6*E6/100</f>
        <v>0</v>
      </c>
      <c r="M6" s="185">
        <f>L6</f>
        <v>0</v>
      </c>
      <c r="N6" s="188"/>
      <c r="O6" s="278"/>
      <c r="P6" s="278"/>
    </row>
    <row r="7" spans="1:16 16382:16383" ht="53.25" customHeight="1" thickBot="1" x14ac:dyDescent="0.4">
      <c r="A7" s="188"/>
      <c r="B7" s="185"/>
      <c r="C7" s="182"/>
      <c r="D7" s="239"/>
      <c r="E7" s="282"/>
      <c r="F7" s="249"/>
      <c r="G7" s="242"/>
      <c r="H7" s="28" t="s">
        <v>16</v>
      </c>
      <c r="I7" s="38" t="s">
        <v>440</v>
      </c>
      <c r="J7" s="39">
        <v>1</v>
      </c>
      <c r="K7" s="279"/>
      <c r="L7" s="182"/>
      <c r="M7" s="185"/>
      <c r="N7" s="188"/>
      <c r="O7" s="279"/>
      <c r="P7" s="279"/>
    </row>
    <row r="8" spans="1:16 16382:16383" ht="33" thickBot="1" x14ac:dyDescent="0.4">
      <c r="A8" s="287"/>
      <c r="B8" s="152"/>
      <c r="C8" s="153"/>
      <c r="D8" s="29"/>
      <c r="E8" s="30"/>
      <c r="F8" s="31"/>
      <c r="G8" s="29"/>
      <c r="H8" s="31"/>
      <c r="I8" s="32"/>
      <c r="J8" s="33"/>
      <c r="K8" s="34"/>
      <c r="L8" s="153"/>
      <c r="M8" s="154"/>
      <c r="N8" s="188"/>
      <c r="O8" s="141"/>
      <c r="P8" s="142"/>
    </row>
    <row r="9" spans="1:16 16382:16383" ht="21" thickBot="1" x14ac:dyDescent="0.4">
      <c r="A9" s="188"/>
      <c r="B9" s="185">
        <v>3</v>
      </c>
      <c r="C9" s="182">
        <v>1</v>
      </c>
      <c r="D9" s="242" t="s">
        <v>441</v>
      </c>
      <c r="E9" s="282">
        <v>2</v>
      </c>
      <c r="F9" s="249" t="s">
        <v>13</v>
      </c>
      <c r="G9" s="242" t="s">
        <v>442</v>
      </c>
      <c r="H9" s="35" t="s">
        <v>14</v>
      </c>
      <c r="I9" s="36" t="s">
        <v>443</v>
      </c>
      <c r="J9" s="37" t="s">
        <v>15</v>
      </c>
      <c r="K9" s="278"/>
      <c r="L9" s="182">
        <f>K9*E9/100</f>
        <v>0</v>
      </c>
      <c r="M9" s="185">
        <f>SUM(L9:L28)</f>
        <v>0</v>
      </c>
      <c r="N9" s="188"/>
      <c r="O9" s="278"/>
      <c r="P9" s="278"/>
    </row>
    <row r="10" spans="1:16 16382:16383" ht="41.25" thickBot="1" x14ac:dyDescent="0.4">
      <c r="A10" s="188"/>
      <c r="B10" s="185"/>
      <c r="C10" s="182"/>
      <c r="D10" s="242"/>
      <c r="E10" s="282"/>
      <c r="F10" s="249"/>
      <c r="G10" s="242"/>
      <c r="H10" s="28" t="s">
        <v>16</v>
      </c>
      <c r="I10" s="38" t="s">
        <v>444</v>
      </c>
      <c r="J10" s="39">
        <v>1</v>
      </c>
      <c r="K10" s="279"/>
      <c r="L10" s="182"/>
      <c r="M10" s="185"/>
      <c r="N10" s="188"/>
      <c r="O10" s="279"/>
      <c r="P10" s="279"/>
    </row>
    <row r="11" spans="1:16 16382:16383" ht="33" thickBot="1" x14ac:dyDescent="0.4">
      <c r="A11" s="188"/>
      <c r="B11" s="231"/>
      <c r="C11" s="152"/>
      <c r="D11" s="29"/>
      <c r="E11" s="30"/>
      <c r="F11" s="31"/>
      <c r="G11" s="29"/>
      <c r="H11" s="31"/>
      <c r="I11" s="32"/>
      <c r="J11" s="33"/>
      <c r="K11" s="34"/>
      <c r="L11" s="154"/>
      <c r="M11" s="208"/>
      <c r="N11" s="188"/>
      <c r="O11" s="141"/>
      <c r="P11" s="142"/>
    </row>
    <row r="12" spans="1:16 16382:16383" ht="35.25" customHeight="1" thickBot="1" x14ac:dyDescent="0.4">
      <c r="A12" s="188"/>
      <c r="B12" s="185"/>
      <c r="C12" s="182">
        <v>2</v>
      </c>
      <c r="D12" s="242" t="s">
        <v>445</v>
      </c>
      <c r="E12" s="282">
        <v>2</v>
      </c>
      <c r="F12" s="249" t="s">
        <v>13</v>
      </c>
      <c r="G12" s="242" t="s">
        <v>446</v>
      </c>
      <c r="H12" s="35" t="s">
        <v>14</v>
      </c>
      <c r="I12" s="36" t="s">
        <v>443</v>
      </c>
      <c r="J12" s="37" t="s">
        <v>15</v>
      </c>
      <c r="K12" s="278"/>
      <c r="L12" s="182">
        <f>K12*E12/100</f>
        <v>0</v>
      </c>
      <c r="M12" s="185"/>
      <c r="N12" s="188"/>
      <c r="O12" s="278"/>
      <c r="P12" s="278"/>
    </row>
    <row r="13" spans="1:16 16382:16383" ht="42.75" customHeight="1" thickBot="1" x14ac:dyDescent="0.4">
      <c r="A13" s="188"/>
      <c r="B13" s="185"/>
      <c r="C13" s="182"/>
      <c r="D13" s="242"/>
      <c r="E13" s="282"/>
      <c r="F13" s="249"/>
      <c r="G13" s="242"/>
      <c r="H13" s="28" t="s">
        <v>16</v>
      </c>
      <c r="I13" s="38" t="s">
        <v>444</v>
      </c>
      <c r="J13" s="39">
        <v>1</v>
      </c>
      <c r="K13" s="279"/>
      <c r="L13" s="183"/>
      <c r="M13" s="185"/>
      <c r="N13" s="188"/>
      <c r="O13" s="279"/>
      <c r="P13" s="279"/>
    </row>
    <row r="14" spans="1:16 16382:16383" ht="33" thickBot="1" x14ac:dyDescent="0.4">
      <c r="A14" s="188"/>
      <c r="B14" s="231"/>
      <c r="C14" s="152"/>
      <c r="D14" s="29"/>
      <c r="E14" s="30"/>
      <c r="F14" s="31"/>
      <c r="G14" s="29"/>
      <c r="H14" s="31"/>
      <c r="I14" s="32"/>
      <c r="J14" s="33"/>
      <c r="K14" s="34"/>
      <c r="L14" s="154"/>
      <c r="M14" s="185"/>
      <c r="N14" s="188"/>
      <c r="O14" s="141"/>
      <c r="P14" s="142"/>
    </row>
    <row r="15" spans="1:16 16382:16383" ht="21" thickBot="1" x14ac:dyDescent="0.4">
      <c r="A15" s="188"/>
      <c r="B15" s="185"/>
      <c r="C15" s="182">
        <v>3</v>
      </c>
      <c r="D15" s="242" t="s">
        <v>447</v>
      </c>
      <c r="E15" s="282">
        <v>2</v>
      </c>
      <c r="F15" s="249" t="s">
        <v>13</v>
      </c>
      <c r="G15" s="242" t="s">
        <v>448</v>
      </c>
      <c r="H15" s="35" t="s">
        <v>14</v>
      </c>
      <c r="I15" s="36" t="s">
        <v>449</v>
      </c>
      <c r="J15" s="37" t="s">
        <v>15</v>
      </c>
      <c r="K15" s="278"/>
      <c r="L15" s="181">
        <f>K15*E15/100</f>
        <v>0</v>
      </c>
      <c r="M15" s="185"/>
      <c r="N15" s="188"/>
      <c r="O15" s="278"/>
      <c r="P15" s="278"/>
    </row>
    <row r="16" spans="1:16 16382:16383" ht="41.25" thickBot="1" x14ac:dyDescent="0.4">
      <c r="A16" s="188"/>
      <c r="B16" s="185"/>
      <c r="C16" s="182"/>
      <c r="D16" s="242"/>
      <c r="E16" s="282"/>
      <c r="F16" s="249"/>
      <c r="G16" s="242"/>
      <c r="H16" s="28" t="s">
        <v>16</v>
      </c>
      <c r="I16" s="38" t="s">
        <v>450</v>
      </c>
      <c r="J16" s="39">
        <v>1</v>
      </c>
      <c r="K16" s="279"/>
      <c r="L16" s="182"/>
      <c r="M16" s="185"/>
      <c r="N16" s="188"/>
      <c r="O16" s="279"/>
      <c r="P16" s="279"/>
    </row>
    <row r="17" spans="1:16" ht="33" thickBot="1" x14ac:dyDescent="0.4">
      <c r="A17" s="188"/>
      <c r="B17" s="231"/>
      <c r="C17" s="152"/>
      <c r="D17" s="29"/>
      <c r="E17" s="30"/>
      <c r="F17" s="31"/>
      <c r="G17" s="29"/>
      <c r="H17" s="31"/>
      <c r="I17" s="32"/>
      <c r="J17" s="33"/>
      <c r="K17" s="34"/>
      <c r="L17" s="154"/>
      <c r="M17" s="208"/>
      <c r="N17" s="188"/>
      <c r="O17" s="141"/>
      <c r="P17" s="142"/>
    </row>
    <row r="18" spans="1:16" ht="33" customHeight="1" thickBot="1" x14ac:dyDescent="0.4">
      <c r="A18" s="188"/>
      <c r="B18" s="185"/>
      <c r="C18" s="182">
        <v>4</v>
      </c>
      <c r="D18" s="242" t="s">
        <v>451</v>
      </c>
      <c r="E18" s="282">
        <v>2</v>
      </c>
      <c r="F18" s="249" t="s">
        <v>13</v>
      </c>
      <c r="G18" s="242" t="s">
        <v>452</v>
      </c>
      <c r="H18" s="35" t="s">
        <v>14</v>
      </c>
      <c r="I18" s="36" t="s">
        <v>443</v>
      </c>
      <c r="J18" s="37" t="s">
        <v>15</v>
      </c>
      <c r="K18" s="278"/>
      <c r="L18" s="182">
        <f>K18*E18/100</f>
        <v>0</v>
      </c>
      <c r="M18" s="185"/>
      <c r="N18" s="188"/>
      <c r="O18" s="278"/>
      <c r="P18" s="278"/>
    </row>
    <row r="19" spans="1:16" ht="39" customHeight="1" thickBot="1" x14ac:dyDescent="0.4">
      <c r="A19" s="188"/>
      <c r="B19" s="185"/>
      <c r="C19" s="182"/>
      <c r="D19" s="242"/>
      <c r="E19" s="282"/>
      <c r="F19" s="249"/>
      <c r="G19" s="242"/>
      <c r="H19" s="28" t="s">
        <v>16</v>
      </c>
      <c r="I19" s="38" t="s">
        <v>444</v>
      </c>
      <c r="J19" s="39">
        <v>1</v>
      </c>
      <c r="K19" s="279"/>
      <c r="L19" s="183"/>
      <c r="M19" s="185"/>
      <c r="N19" s="188"/>
      <c r="O19" s="279"/>
      <c r="P19" s="279"/>
    </row>
    <row r="20" spans="1:16" ht="33" thickBot="1" x14ac:dyDescent="0.4">
      <c r="A20" s="188"/>
      <c r="B20" s="231"/>
      <c r="C20" s="152"/>
      <c r="D20" s="29"/>
      <c r="E20" s="30"/>
      <c r="F20" s="31"/>
      <c r="G20" s="29"/>
      <c r="H20" s="31"/>
      <c r="I20" s="32"/>
      <c r="J20" s="33"/>
      <c r="K20" s="34"/>
      <c r="L20" s="154"/>
      <c r="M20" s="185"/>
      <c r="N20" s="188"/>
      <c r="O20" s="141"/>
      <c r="P20" s="142"/>
    </row>
    <row r="21" spans="1:16" ht="52.5" customHeight="1" thickBot="1" x14ac:dyDescent="0.4">
      <c r="A21" s="188"/>
      <c r="B21" s="185"/>
      <c r="C21" s="182">
        <v>5</v>
      </c>
      <c r="D21" s="242" t="s">
        <v>453</v>
      </c>
      <c r="E21" s="282">
        <v>2</v>
      </c>
      <c r="F21" s="249" t="s">
        <v>13</v>
      </c>
      <c r="G21" s="242" t="s">
        <v>454</v>
      </c>
      <c r="H21" s="35" t="s">
        <v>14</v>
      </c>
      <c r="I21" s="36" t="s">
        <v>443</v>
      </c>
      <c r="J21" s="37" t="s">
        <v>15</v>
      </c>
      <c r="K21" s="278"/>
      <c r="L21" s="181">
        <f>K21*E21/100</f>
        <v>0</v>
      </c>
      <c r="M21" s="185"/>
      <c r="N21" s="188"/>
      <c r="O21" s="278"/>
      <c r="P21" s="278"/>
    </row>
    <row r="22" spans="1:16" ht="41.25" customHeight="1" thickBot="1" x14ac:dyDescent="0.4">
      <c r="A22" s="188"/>
      <c r="B22" s="185"/>
      <c r="C22" s="182"/>
      <c r="D22" s="242"/>
      <c r="E22" s="282"/>
      <c r="F22" s="249"/>
      <c r="G22" s="242"/>
      <c r="H22" s="28" t="s">
        <v>16</v>
      </c>
      <c r="I22" s="38" t="s">
        <v>444</v>
      </c>
      <c r="J22" s="39">
        <v>1</v>
      </c>
      <c r="K22" s="279"/>
      <c r="L22" s="182"/>
      <c r="M22" s="185"/>
      <c r="N22" s="188"/>
      <c r="O22" s="279"/>
      <c r="P22" s="279"/>
    </row>
    <row r="23" spans="1:16" ht="33" thickBot="1" x14ac:dyDescent="0.4">
      <c r="A23" s="188"/>
      <c r="B23" s="231"/>
      <c r="C23" s="152"/>
      <c r="D23" s="29"/>
      <c r="E23" s="30"/>
      <c r="F23" s="31"/>
      <c r="G23" s="29"/>
      <c r="H23" s="31"/>
      <c r="I23" s="32"/>
      <c r="J23" s="33"/>
      <c r="K23" s="34"/>
      <c r="L23" s="154"/>
      <c r="M23" s="208"/>
      <c r="N23" s="188"/>
      <c r="O23" s="141"/>
      <c r="P23" s="142"/>
    </row>
    <row r="24" spans="1:16" ht="41.25" customHeight="1" thickBot="1" x14ac:dyDescent="0.4">
      <c r="A24" s="188"/>
      <c r="B24" s="185"/>
      <c r="C24" s="182">
        <v>6</v>
      </c>
      <c r="D24" s="242" t="s">
        <v>455</v>
      </c>
      <c r="E24" s="282">
        <v>2</v>
      </c>
      <c r="F24" s="249" t="s">
        <v>13</v>
      </c>
      <c r="G24" s="242" t="s">
        <v>456</v>
      </c>
      <c r="H24" s="35" t="s">
        <v>14</v>
      </c>
      <c r="I24" s="36" t="s">
        <v>443</v>
      </c>
      <c r="J24" s="37" t="s">
        <v>15</v>
      </c>
      <c r="K24" s="278"/>
      <c r="L24" s="182">
        <f>K24*E24/100</f>
        <v>0</v>
      </c>
      <c r="M24" s="185"/>
      <c r="N24" s="188"/>
      <c r="O24" s="278"/>
      <c r="P24" s="278"/>
    </row>
    <row r="25" spans="1:16" ht="30" customHeight="1" thickBot="1" x14ac:dyDescent="0.4">
      <c r="A25" s="188"/>
      <c r="B25" s="185"/>
      <c r="C25" s="182"/>
      <c r="D25" s="242"/>
      <c r="E25" s="282"/>
      <c r="F25" s="249"/>
      <c r="G25" s="242"/>
      <c r="H25" s="28" t="s">
        <v>16</v>
      </c>
      <c r="I25" s="38" t="s">
        <v>444</v>
      </c>
      <c r="J25" s="39">
        <v>1</v>
      </c>
      <c r="K25" s="279"/>
      <c r="L25" s="182"/>
      <c r="M25" s="185"/>
      <c r="N25" s="188"/>
      <c r="O25" s="279"/>
      <c r="P25" s="279"/>
    </row>
    <row r="26" spans="1:16" ht="33" thickBot="1" x14ac:dyDescent="0.4">
      <c r="A26" s="188"/>
      <c r="B26" s="231"/>
      <c r="C26" s="152"/>
      <c r="D26" s="29"/>
      <c r="E26" s="30"/>
      <c r="F26" s="31"/>
      <c r="G26" s="29"/>
      <c r="H26" s="31"/>
      <c r="I26" s="32"/>
      <c r="J26" s="33"/>
      <c r="K26" s="34"/>
      <c r="L26" s="154"/>
      <c r="M26" s="208"/>
      <c r="N26" s="188"/>
      <c r="O26" s="141"/>
      <c r="P26" s="142"/>
    </row>
    <row r="27" spans="1:16" ht="21" thickBot="1" x14ac:dyDescent="0.4">
      <c r="A27" s="188"/>
      <c r="B27" s="185"/>
      <c r="C27" s="182">
        <v>7</v>
      </c>
      <c r="D27" s="242" t="s">
        <v>457</v>
      </c>
      <c r="E27" s="282">
        <v>2</v>
      </c>
      <c r="F27" s="249" t="s">
        <v>13</v>
      </c>
      <c r="G27" s="242" t="s">
        <v>458</v>
      </c>
      <c r="H27" s="35" t="s">
        <v>14</v>
      </c>
      <c r="I27" s="36" t="s">
        <v>443</v>
      </c>
      <c r="J27" s="37" t="s">
        <v>15</v>
      </c>
      <c r="K27" s="278"/>
      <c r="L27" s="182">
        <f>K27*E27/100</f>
        <v>0</v>
      </c>
      <c r="M27" s="185"/>
      <c r="N27" s="188"/>
      <c r="O27" s="278"/>
      <c r="P27" s="278"/>
    </row>
    <row r="28" spans="1:16" ht="41.25" thickBot="1" x14ac:dyDescent="0.4">
      <c r="A28" s="189"/>
      <c r="B28" s="185"/>
      <c r="C28" s="182"/>
      <c r="D28" s="242"/>
      <c r="E28" s="282"/>
      <c r="F28" s="249"/>
      <c r="G28" s="242"/>
      <c r="H28" s="28" t="s">
        <v>16</v>
      </c>
      <c r="I28" s="38" t="s">
        <v>444</v>
      </c>
      <c r="J28" s="39">
        <v>1</v>
      </c>
      <c r="K28" s="279"/>
      <c r="L28" s="182"/>
      <c r="M28" s="186"/>
      <c r="N28" s="189"/>
      <c r="O28" s="279"/>
      <c r="P28" s="279"/>
    </row>
    <row r="29" spans="1:16" ht="33" thickBot="1" x14ac:dyDescent="0.4">
      <c r="A29" s="152"/>
      <c r="B29" s="153"/>
      <c r="C29" s="153"/>
      <c r="D29" s="29"/>
      <c r="E29" s="30"/>
      <c r="F29" s="31"/>
      <c r="G29" s="29"/>
      <c r="H29" s="31"/>
      <c r="I29" s="32"/>
      <c r="J29" s="33"/>
      <c r="K29" s="34"/>
      <c r="L29" s="153"/>
      <c r="M29" s="153"/>
      <c r="N29" s="153"/>
      <c r="O29" s="141"/>
      <c r="P29" s="142"/>
    </row>
    <row r="30" spans="1:16" ht="41.25" customHeight="1" thickBot="1" x14ac:dyDescent="0.4">
      <c r="A30" s="187">
        <v>2</v>
      </c>
      <c r="B30" s="208">
        <v>4</v>
      </c>
      <c r="C30" s="182">
        <v>1</v>
      </c>
      <c r="D30" s="242" t="s">
        <v>459</v>
      </c>
      <c r="E30" s="282">
        <v>2</v>
      </c>
      <c r="F30" s="249" t="s">
        <v>13</v>
      </c>
      <c r="G30" s="242" t="s">
        <v>460</v>
      </c>
      <c r="H30" s="35" t="s">
        <v>14</v>
      </c>
      <c r="I30" s="36" t="s">
        <v>461</v>
      </c>
      <c r="J30" s="37" t="s">
        <v>15</v>
      </c>
      <c r="K30" s="278"/>
      <c r="L30" s="211">
        <f>K30*E30/100</f>
        <v>0</v>
      </c>
      <c r="M30" s="184">
        <f>SUM(L30:L35)</f>
        <v>0</v>
      </c>
      <c r="N30" s="187">
        <f>SUM(M30:M72)</f>
        <v>0</v>
      </c>
      <c r="O30" s="278"/>
      <c r="P30" s="278"/>
    </row>
    <row r="31" spans="1:16" ht="21" thickBot="1" x14ac:dyDescent="0.4">
      <c r="A31" s="188"/>
      <c r="B31" s="208"/>
      <c r="C31" s="183"/>
      <c r="D31" s="243"/>
      <c r="E31" s="283"/>
      <c r="F31" s="247"/>
      <c r="G31" s="243"/>
      <c r="H31" s="35" t="s">
        <v>16</v>
      </c>
      <c r="I31" s="36" t="s">
        <v>462</v>
      </c>
      <c r="J31" s="40">
        <v>1</v>
      </c>
      <c r="K31" s="279"/>
      <c r="L31" s="212"/>
      <c r="M31" s="185"/>
      <c r="N31" s="188"/>
      <c r="O31" s="279"/>
      <c r="P31" s="279"/>
    </row>
    <row r="32" spans="1:16" ht="33" thickBot="1" x14ac:dyDescent="0.4">
      <c r="A32" s="188"/>
      <c r="B32" s="208"/>
      <c r="C32" s="152"/>
      <c r="D32" s="29"/>
      <c r="E32" s="30"/>
      <c r="F32" s="31"/>
      <c r="G32" s="29"/>
      <c r="H32" s="31"/>
      <c r="I32" s="32"/>
      <c r="J32" s="33"/>
      <c r="K32" s="34"/>
      <c r="L32" s="154"/>
      <c r="M32" s="185"/>
      <c r="N32" s="188"/>
      <c r="O32" s="141"/>
      <c r="P32" s="142"/>
    </row>
    <row r="33" spans="1:16" ht="102" thickBot="1" x14ac:dyDescent="0.4">
      <c r="A33" s="188"/>
      <c r="B33" s="208"/>
      <c r="C33" s="181">
        <v>2</v>
      </c>
      <c r="D33" s="241" t="s">
        <v>463</v>
      </c>
      <c r="E33" s="281">
        <v>2</v>
      </c>
      <c r="F33" s="246" t="s">
        <v>13</v>
      </c>
      <c r="G33" s="241" t="s">
        <v>464</v>
      </c>
      <c r="H33" s="35" t="s">
        <v>14</v>
      </c>
      <c r="I33" s="36" t="s">
        <v>465</v>
      </c>
      <c r="J33" s="37" t="s">
        <v>15</v>
      </c>
      <c r="K33" s="278"/>
      <c r="L33" s="210">
        <f>K33*E33/100</f>
        <v>0</v>
      </c>
      <c r="M33" s="185"/>
      <c r="N33" s="188"/>
      <c r="O33" s="278"/>
      <c r="P33" s="278"/>
    </row>
    <row r="34" spans="1:16" ht="21" thickBot="1" x14ac:dyDescent="0.4">
      <c r="A34" s="188"/>
      <c r="B34" s="208"/>
      <c r="C34" s="182"/>
      <c r="D34" s="242"/>
      <c r="E34" s="282"/>
      <c r="F34" s="249"/>
      <c r="G34" s="242"/>
      <c r="H34" s="276" t="s">
        <v>16</v>
      </c>
      <c r="I34" s="36" t="s">
        <v>466</v>
      </c>
      <c r="J34" s="40">
        <v>0.5</v>
      </c>
      <c r="K34" s="279"/>
      <c r="L34" s="211"/>
      <c r="M34" s="185"/>
      <c r="N34" s="188"/>
      <c r="O34" s="279"/>
      <c r="P34" s="279"/>
    </row>
    <row r="35" spans="1:16" ht="21" thickBot="1" x14ac:dyDescent="0.4">
      <c r="A35" s="188"/>
      <c r="B35" s="209"/>
      <c r="C35" s="183"/>
      <c r="D35" s="243"/>
      <c r="E35" s="283"/>
      <c r="F35" s="247"/>
      <c r="G35" s="243"/>
      <c r="H35" s="277"/>
      <c r="I35" s="36" t="s">
        <v>462</v>
      </c>
      <c r="J35" s="40">
        <v>1</v>
      </c>
      <c r="K35" s="280"/>
      <c r="L35" s="212"/>
      <c r="M35" s="186"/>
      <c r="N35" s="188"/>
      <c r="O35" s="280"/>
      <c r="P35" s="280"/>
    </row>
    <row r="36" spans="1:16" ht="33" customHeight="1" thickBot="1" x14ac:dyDescent="0.4">
      <c r="A36" s="188"/>
      <c r="B36" s="152"/>
      <c r="C36" s="153"/>
      <c r="D36" s="29"/>
      <c r="E36" s="30"/>
      <c r="F36" s="31"/>
      <c r="G36" s="29"/>
      <c r="H36" s="31"/>
      <c r="I36" s="32"/>
      <c r="J36" s="33"/>
      <c r="K36" s="34"/>
      <c r="L36" s="153"/>
      <c r="M36" s="154"/>
      <c r="N36" s="188"/>
      <c r="O36" s="141"/>
      <c r="P36" s="142"/>
    </row>
    <row r="37" spans="1:16" ht="21" thickBot="1" x14ac:dyDescent="0.4">
      <c r="A37" s="188"/>
      <c r="B37" s="207">
        <v>5</v>
      </c>
      <c r="C37" s="181">
        <v>1</v>
      </c>
      <c r="D37" s="241" t="s">
        <v>467</v>
      </c>
      <c r="E37" s="281">
        <v>2</v>
      </c>
      <c r="F37" s="246" t="s">
        <v>13</v>
      </c>
      <c r="G37" s="241" t="s">
        <v>468</v>
      </c>
      <c r="H37" s="25" t="s">
        <v>14</v>
      </c>
      <c r="I37" s="26" t="s">
        <v>469</v>
      </c>
      <c r="J37" s="27" t="s">
        <v>15</v>
      </c>
      <c r="K37" s="278"/>
      <c r="L37" s="210">
        <f>K37*E37/100</f>
        <v>0</v>
      </c>
      <c r="M37" s="184">
        <f>SUM(L37:L53)</f>
        <v>0</v>
      </c>
      <c r="N37" s="188"/>
      <c r="O37" s="278"/>
      <c r="P37" s="278"/>
    </row>
    <row r="38" spans="1:16" ht="21" thickBot="1" x14ac:dyDescent="0.4">
      <c r="A38" s="188"/>
      <c r="B38" s="208"/>
      <c r="C38" s="182"/>
      <c r="D38" s="242"/>
      <c r="E38" s="282"/>
      <c r="F38" s="249"/>
      <c r="G38" s="242"/>
      <c r="H38" s="276" t="s">
        <v>16</v>
      </c>
      <c r="I38" s="36" t="s">
        <v>466</v>
      </c>
      <c r="J38" s="40">
        <v>0.5</v>
      </c>
      <c r="K38" s="279"/>
      <c r="L38" s="211"/>
      <c r="M38" s="185"/>
      <c r="N38" s="188"/>
      <c r="O38" s="279"/>
      <c r="P38" s="279"/>
    </row>
    <row r="39" spans="1:16" ht="21" thickBot="1" x14ac:dyDescent="0.4">
      <c r="A39" s="188"/>
      <c r="B39" s="208"/>
      <c r="C39" s="183"/>
      <c r="D39" s="243"/>
      <c r="E39" s="283"/>
      <c r="F39" s="247"/>
      <c r="G39" s="243"/>
      <c r="H39" s="277"/>
      <c r="I39" s="36" t="s">
        <v>462</v>
      </c>
      <c r="J39" s="40">
        <v>1</v>
      </c>
      <c r="K39" s="280"/>
      <c r="L39" s="212"/>
      <c r="M39" s="185"/>
      <c r="N39" s="188"/>
      <c r="O39" s="280"/>
      <c r="P39" s="280"/>
    </row>
    <row r="40" spans="1:16" ht="33" thickBot="1" x14ac:dyDescent="0.4">
      <c r="A40" s="188"/>
      <c r="B40" s="208"/>
      <c r="C40" s="152"/>
      <c r="D40" s="29"/>
      <c r="E40" s="30"/>
      <c r="F40" s="31"/>
      <c r="G40" s="29"/>
      <c r="H40" s="31"/>
      <c r="I40" s="32"/>
      <c r="J40" s="33"/>
      <c r="K40" s="34"/>
      <c r="L40" s="154"/>
      <c r="M40" s="185"/>
      <c r="N40" s="188"/>
      <c r="O40" s="141"/>
      <c r="P40" s="142"/>
    </row>
    <row r="41" spans="1:16" ht="65.25" customHeight="1" thickBot="1" x14ac:dyDescent="0.4">
      <c r="A41" s="188"/>
      <c r="B41" s="208"/>
      <c r="C41" s="181">
        <v>2</v>
      </c>
      <c r="D41" s="241" t="s">
        <v>470</v>
      </c>
      <c r="E41" s="281">
        <v>1</v>
      </c>
      <c r="F41" s="246" t="s">
        <v>13</v>
      </c>
      <c r="G41" s="203" t="s">
        <v>885</v>
      </c>
      <c r="H41" s="35" t="s">
        <v>14</v>
      </c>
      <c r="I41" s="36" t="s">
        <v>469</v>
      </c>
      <c r="J41" s="37" t="s">
        <v>15</v>
      </c>
      <c r="K41" s="278"/>
      <c r="L41" s="210">
        <f>K41*E41/100</f>
        <v>0</v>
      </c>
      <c r="M41" s="185"/>
      <c r="N41" s="188"/>
      <c r="O41" s="278"/>
      <c r="P41" s="278"/>
    </row>
    <row r="42" spans="1:16" ht="50.25" customHeight="1" thickBot="1" x14ac:dyDescent="0.4">
      <c r="A42" s="188"/>
      <c r="B42" s="208"/>
      <c r="C42" s="183"/>
      <c r="D42" s="243"/>
      <c r="E42" s="283"/>
      <c r="F42" s="247"/>
      <c r="G42" s="204"/>
      <c r="H42" s="35" t="s">
        <v>16</v>
      </c>
      <c r="I42" s="36" t="s">
        <v>462</v>
      </c>
      <c r="J42" s="40">
        <v>1</v>
      </c>
      <c r="K42" s="279"/>
      <c r="L42" s="212"/>
      <c r="M42" s="185"/>
      <c r="N42" s="188"/>
      <c r="O42" s="279"/>
      <c r="P42" s="279"/>
    </row>
    <row r="43" spans="1:16" ht="33" thickBot="1" x14ac:dyDescent="0.4">
      <c r="A43" s="188"/>
      <c r="B43" s="208"/>
      <c r="C43" s="152"/>
      <c r="D43" s="29"/>
      <c r="E43" s="30"/>
      <c r="F43" s="31"/>
      <c r="G43" s="29"/>
      <c r="H43" s="31"/>
      <c r="I43" s="32"/>
      <c r="J43" s="33"/>
      <c r="K43" s="34"/>
      <c r="L43" s="154"/>
      <c r="M43" s="185"/>
      <c r="N43" s="188"/>
      <c r="O43" s="141"/>
      <c r="P43" s="142"/>
    </row>
    <row r="44" spans="1:16" ht="50.25" customHeight="1" thickBot="1" x14ac:dyDescent="0.4">
      <c r="A44" s="188"/>
      <c r="B44" s="208"/>
      <c r="C44" s="181">
        <v>3</v>
      </c>
      <c r="D44" s="241" t="s">
        <v>471</v>
      </c>
      <c r="E44" s="281">
        <v>1</v>
      </c>
      <c r="F44" s="246" t="s">
        <v>13</v>
      </c>
      <c r="G44" s="203" t="s">
        <v>885</v>
      </c>
      <c r="H44" s="35" t="s">
        <v>14</v>
      </c>
      <c r="I44" s="36" t="s">
        <v>469</v>
      </c>
      <c r="J44" s="37" t="s">
        <v>15</v>
      </c>
      <c r="K44" s="278"/>
      <c r="L44" s="210">
        <f>K44*E44/100</f>
        <v>0</v>
      </c>
      <c r="M44" s="185"/>
      <c r="N44" s="188"/>
      <c r="O44" s="278"/>
      <c r="P44" s="278"/>
    </row>
    <row r="45" spans="1:16" ht="60.75" customHeight="1" thickBot="1" x14ac:dyDescent="0.4">
      <c r="A45" s="188"/>
      <c r="B45" s="208"/>
      <c r="C45" s="183"/>
      <c r="D45" s="243"/>
      <c r="E45" s="283"/>
      <c r="F45" s="247"/>
      <c r="G45" s="204"/>
      <c r="H45" s="35" t="s">
        <v>16</v>
      </c>
      <c r="I45" s="36" t="s">
        <v>462</v>
      </c>
      <c r="J45" s="40">
        <v>1</v>
      </c>
      <c r="K45" s="279"/>
      <c r="L45" s="212"/>
      <c r="M45" s="185"/>
      <c r="N45" s="188"/>
      <c r="O45" s="279"/>
      <c r="P45" s="279"/>
    </row>
    <row r="46" spans="1:16" ht="60.75" customHeight="1" thickBot="1" x14ac:dyDescent="0.4">
      <c r="A46" s="188"/>
      <c r="B46" s="208"/>
      <c r="C46" s="181">
        <v>4</v>
      </c>
      <c r="D46" s="203" t="s">
        <v>829</v>
      </c>
      <c r="E46" s="274">
        <v>1</v>
      </c>
      <c r="F46" s="201" t="s">
        <v>13</v>
      </c>
      <c r="G46" s="203" t="s">
        <v>830</v>
      </c>
      <c r="H46" s="54" t="s">
        <v>16</v>
      </c>
      <c r="I46" s="55" t="s">
        <v>462</v>
      </c>
      <c r="J46" s="162">
        <v>1</v>
      </c>
      <c r="K46" s="278"/>
      <c r="L46" s="210">
        <f>K46*E46/100</f>
        <v>0</v>
      </c>
      <c r="M46" s="185"/>
      <c r="N46" s="188"/>
      <c r="O46" s="278"/>
      <c r="P46" s="278"/>
    </row>
    <row r="47" spans="1:16" ht="60.75" customHeight="1" thickBot="1" x14ac:dyDescent="0.4">
      <c r="A47" s="188"/>
      <c r="B47" s="208"/>
      <c r="C47" s="183"/>
      <c r="D47" s="204"/>
      <c r="E47" s="275"/>
      <c r="F47" s="202"/>
      <c r="G47" s="204"/>
      <c r="H47" s="54" t="s">
        <v>14</v>
      </c>
      <c r="I47" s="55" t="s">
        <v>469</v>
      </c>
      <c r="J47" s="159" t="s">
        <v>15</v>
      </c>
      <c r="K47" s="279"/>
      <c r="L47" s="212"/>
      <c r="M47" s="185"/>
      <c r="N47" s="188"/>
      <c r="O47" s="279"/>
      <c r="P47" s="279"/>
    </row>
    <row r="48" spans="1:16" ht="33" thickBot="1" x14ac:dyDescent="0.4">
      <c r="A48" s="188"/>
      <c r="B48" s="208"/>
      <c r="C48" s="152"/>
      <c r="D48" s="29"/>
      <c r="E48" s="30"/>
      <c r="F48" s="31"/>
      <c r="G48" s="29"/>
      <c r="H48" s="31"/>
      <c r="I48" s="32"/>
      <c r="J48" s="33"/>
      <c r="K48" s="34"/>
      <c r="L48" s="154"/>
      <c r="M48" s="185"/>
      <c r="N48" s="188"/>
      <c r="O48" s="141"/>
      <c r="P48" s="142"/>
    </row>
    <row r="49" spans="1:16" ht="41.25" thickBot="1" x14ac:dyDescent="0.4">
      <c r="A49" s="188"/>
      <c r="B49" s="208"/>
      <c r="C49" s="181">
        <v>5</v>
      </c>
      <c r="D49" s="241" t="s">
        <v>472</v>
      </c>
      <c r="E49" s="281">
        <v>2</v>
      </c>
      <c r="F49" s="246" t="s">
        <v>13</v>
      </c>
      <c r="G49" s="41" t="s">
        <v>473</v>
      </c>
      <c r="H49" s="25" t="s">
        <v>14</v>
      </c>
      <c r="I49" s="26" t="s">
        <v>474</v>
      </c>
      <c r="J49" s="42">
        <v>1</v>
      </c>
      <c r="K49" s="278"/>
      <c r="L49" s="210">
        <f>K49*E49/100</f>
        <v>0</v>
      </c>
      <c r="M49" s="185"/>
      <c r="N49" s="188"/>
      <c r="O49" s="278"/>
      <c r="P49" s="278"/>
    </row>
    <row r="50" spans="1:16" ht="21" thickBot="1" x14ac:dyDescent="0.4">
      <c r="A50" s="188"/>
      <c r="B50" s="208"/>
      <c r="C50" s="183"/>
      <c r="D50" s="243"/>
      <c r="E50" s="282"/>
      <c r="F50" s="247"/>
      <c r="G50" s="36" t="s">
        <v>475</v>
      </c>
      <c r="H50" s="54" t="s">
        <v>16</v>
      </c>
      <c r="I50" s="190" t="s">
        <v>32</v>
      </c>
      <c r="J50" s="229"/>
      <c r="K50" s="279"/>
      <c r="L50" s="211"/>
      <c r="M50" s="185"/>
      <c r="N50" s="188"/>
      <c r="O50" s="279"/>
      <c r="P50" s="279"/>
    </row>
    <row r="51" spans="1:16" ht="21" thickBot="1" x14ac:dyDescent="0.4">
      <c r="A51" s="188"/>
      <c r="B51" s="208"/>
      <c r="C51" s="181">
        <v>6</v>
      </c>
      <c r="D51" s="241" t="s">
        <v>476</v>
      </c>
      <c r="E51" s="282"/>
      <c r="F51" s="246" t="s">
        <v>13</v>
      </c>
      <c r="G51" s="241" t="s">
        <v>477</v>
      </c>
      <c r="H51" s="35" t="s">
        <v>14</v>
      </c>
      <c r="I51" s="36" t="s">
        <v>469</v>
      </c>
      <c r="J51" s="37" t="s">
        <v>15</v>
      </c>
      <c r="K51" s="279"/>
      <c r="L51" s="211"/>
      <c r="M51" s="185"/>
      <c r="N51" s="188"/>
      <c r="O51" s="279"/>
      <c r="P51" s="279"/>
    </row>
    <row r="52" spans="1:16" ht="21" thickBot="1" x14ac:dyDescent="0.4">
      <c r="A52" s="188"/>
      <c r="B52" s="208"/>
      <c r="C52" s="182"/>
      <c r="D52" s="242"/>
      <c r="E52" s="282"/>
      <c r="F52" s="249"/>
      <c r="G52" s="242"/>
      <c r="H52" s="276" t="s">
        <v>16</v>
      </c>
      <c r="I52" s="36" t="s">
        <v>466</v>
      </c>
      <c r="J52" s="40">
        <v>0.5</v>
      </c>
      <c r="K52" s="279"/>
      <c r="L52" s="211"/>
      <c r="M52" s="185"/>
      <c r="N52" s="188"/>
      <c r="O52" s="279"/>
      <c r="P52" s="279"/>
    </row>
    <row r="53" spans="1:16" ht="21" thickBot="1" x14ac:dyDescent="0.4">
      <c r="A53" s="188"/>
      <c r="B53" s="208"/>
      <c r="C53" s="183"/>
      <c r="D53" s="243"/>
      <c r="E53" s="283"/>
      <c r="F53" s="247"/>
      <c r="G53" s="243"/>
      <c r="H53" s="277"/>
      <c r="I53" s="36" t="s">
        <v>462</v>
      </c>
      <c r="J53" s="40">
        <v>1</v>
      </c>
      <c r="K53" s="280"/>
      <c r="L53" s="212"/>
      <c r="M53" s="185"/>
      <c r="N53" s="188"/>
      <c r="O53" s="280"/>
      <c r="P53" s="280"/>
    </row>
    <row r="54" spans="1:16" ht="33" thickBot="1" x14ac:dyDescent="0.4">
      <c r="A54" s="188"/>
      <c r="B54" s="152"/>
      <c r="C54" s="153"/>
      <c r="D54" s="29"/>
      <c r="E54" s="30"/>
      <c r="F54" s="31"/>
      <c r="G54" s="29"/>
      <c r="H54" s="31"/>
      <c r="I54" s="32"/>
      <c r="J54" s="33"/>
      <c r="K54" s="34"/>
      <c r="L54" s="153"/>
      <c r="M54" s="154"/>
      <c r="N54" s="188"/>
      <c r="O54" s="141"/>
      <c r="P54" s="142"/>
    </row>
    <row r="55" spans="1:16" ht="21" thickBot="1" x14ac:dyDescent="0.4">
      <c r="A55" s="188"/>
      <c r="B55" s="184">
        <v>6</v>
      </c>
      <c r="C55" s="181">
        <v>1</v>
      </c>
      <c r="D55" s="203" t="s">
        <v>839</v>
      </c>
      <c r="E55" s="274">
        <v>1</v>
      </c>
      <c r="F55" s="201" t="s">
        <v>178</v>
      </c>
      <c r="G55" s="203" t="s">
        <v>838</v>
      </c>
      <c r="H55" s="54" t="s">
        <v>14</v>
      </c>
      <c r="I55" s="55" t="s">
        <v>841</v>
      </c>
      <c r="J55" s="162">
        <v>1</v>
      </c>
      <c r="K55" s="278"/>
      <c r="L55" s="181">
        <f>K55:K58*E55/100</f>
        <v>0</v>
      </c>
      <c r="M55" s="207">
        <f>SUM(L55:L67)</f>
        <v>0</v>
      </c>
      <c r="N55" s="188"/>
      <c r="O55" s="278"/>
      <c r="P55" s="278"/>
    </row>
    <row r="56" spans="1:16" ht="21" thickBot="1" x14ac:dyDescent="0.4">
      <c r="A56" s="188"/>
      <c r="B56" s="185"/>
      <c r="C56" s="183"/>
      <c r="D56" s="204"/>
      <c r="E56" s="284"/>
      <c r="F56" s="232"/>
      <c r="G56" s="204"/>
      <c r="H56" s="54" t="s">
        <v>16</v>
      </c>
      <c r="I56" s="190" t="s">
        <v>32</v>
      </c>
      <c r="J56" s="229"/>
      <c r="K56" s="279"/>
      <c r="L56" s="182"/>
      <c r="M56" s="208"/>
      <c r="N56" s="188"/>
      <c r="O56" s="279"/>
      <c r="P56" s="279"/>
    </row>
    <row r="57" spans="1:16" ht="21" thickBot="1" x14ac:dyDescent="0.4">
      <c r="A57" s="188"/>
      <c r="B57" s="185"/>
      <c r="C57" s="181">
        <v>2</v>
      </c>
      <c r="D57" s="203" t="s">
        <v>840</v>
      </c>
      <c r="E57" s="284"/>
      <c r="F57" s="232"/>
      <c r="G57" s="203" t="s">
        <v>838</v>
      </c>
      <c r="H57" s="54" t="s">
        <v>14</v>
      </c>
      <c r="I57" s="55" t="s">
        <v>469</v>
      </c>
      <c r="J57" s="54" t="s">
        <v>15</v>
      </c>
      <c r="K57" s="279"/>
      <c r="L57" s="182"/>
      <c r="M57" s="208"/>
      <c r="N57" s="188"/>
      <c r="O57" s="279"/>
      <c r="P57" s="279"/>
    </row>
    <row r="58" spans="1:16" ht="21" thickBot="1" x14ac:dyDescent="0.4">
      <c r="A58" s="188"/>
      <c r="B58" s="185"/>
      <c r="C58" s="183"/>
      <c r="D58" s="204"/>
      <c r="E58" s="275"/>
      <c r="F58" s="202"/>
      <c r="G58" s="204"/>
      <c r="H58" s="158"/>
      <c r="I58" s="55" t="s">
        <v>462</v>
      </c>
      <c r="J58" s="162">
        <v>1</v>
      </c>
      <c r="K58" s="280"/>
      <c r="L58" s="183"/>
      <c r="M58" s="208"/>
      <c r="N58" s="188"/>
      <c r="O58" s="280"/>
      <c r="P58" s="280"/>
    </row>
    <row r="59" spans="1:16" ht="21" customHeight="1" thickBot="1" x14ac:dyDescent="0.4">
      <c r="A59" s="188"/>
      <c r="B59" s="185"/>
      <c r="C59" s="181">
        <v>3</v>
      </c>
      <c r="D59" s="241" t="s">
        <v>887</v>
      </c>
      <c r="E59" s="281">
        <v>2</v>
      </c>
      <c r="F59" s="246" t="s">
        <v>178</v>
      </c>
      <c r="G59" s="203" t="s">
        <v>888</v>
      </c>
      <c r="H59" s="25" t="s">
        <v>14</v>
      </c>
      <c r="I59" s="26" t="s">
        <v>469</v>
      </c>
      <c r="J59" s="27" t="s">
        <v>15</v>
      </c>
      <c r="K59" s="278"/>
      <c r="L59" s="181">
        <f>K59*E59/100</f>
        <v>0</v>
      </c>
      <c r="M59" s="208"/>
      <c r="N59" s="188"/>
      <c r="O59" s="278"/>
      <c r="P59" s="278"/>
    </row>
    <row r="60" spans="1:16" ht="21" customHeight="1" thickBot="1" x14ac:dyDescent="0.4">
      <c r="A60" s="188"/>
      <c r="B60" s="185"/>
      <c r="C60" s="182"/>
      <c r="D60" s="242"/>
      <c r="E60" s="282"/>
      <c r="F60" s="249"/>
      <c r="G60" s="239"/>
      <c r="H60" s="276" t="s">
        <v>16</v>
      </c>
      <c r="I60" s="36" t="s">
        <v>466</v>
      </c>
      <c r="J60" s="40">
        <v>0.5</v>
      </c>
      <c r="K60" s="279"/>
      <c r="L60" s="182"/>
      <c r="M60" s="208"/>
      <c r="N60" s="188"/>
      <c r="O60" s="279"/>
      <c r="P60" s="279"/>
    </row>
    <row r="61" spans="1:16" ht="21" customHeight="1" thickBot="1" x14ac:dyDescent="0.4">
      <c r="A61" s="188"/>
      <c r="B61" s="185"/>
      <c r="C61" s="183"/>
      <c r="D61" s="243"/>
      <c r="E61" s="283"/>
      <c r="F61" s="247"/>
      <c r="G61" s="204"/>
      <c r="H61" s="277"/>
      <c r="I61" s="36" t="s">
        <v>462</v>
      </c>
      <c r="J61" s="40">
        <v>1</v>
      </c>
      <c r="K61" s="280"/>
      <c r="L61" s="183"/>
      <c r="M61" s="208"/>
      <c r="N61" s="188"/>
      <c r="O61" s="280"/>
      <c r="P61" s="280"/>
    </row>
    <row r="62" spans="1:16" ht="33" thickBot="1" x14ac:dyDescent="0.4">
      <c r="A62" s="188"/>
      <c r="B62" s="185"/>
      <c r="C62" s="152"/>
      <c r="D62" s="29"/>
      <c r="E62" s="30"/>
      <c r="F62" s="31"/>
      <c r="G62" s="29"/>
      <c r="H62" s="31"/>
      <c r="I62" s="32"/>
      <c r="J62" s="33"/>
      <c r="K62" s="34"/>
      <c r="L62" s="154"/>
      <c r="M62" s="208"/>
      <c r="N62" s="188"/>
      <c r="O62" s="141"/>
      <c r="P62" s="142"/>
    </row>
    <row r="63" spans="1:16" ht="41.25" thickBot="1" x14ac:dyDescent="0.4">
      <c r="A63" s="188"/>
      <c r="B63" s="185"/>
      <c r="C63" s="181">
        <v>4</v>
      </c>
      <c r="D63" s="241" t="s">
        <v>478</v>
      </c>
      <c r="E63" s="281">
        <v>2</v>
      </c>
      <c r="F63" s="246" t="s">
        <v>13</v>
      </c>
      <c r="G63" s="241" t="s">
        <v>479</v>
      </c>
      <c r="H63" s="35" t="s">
        <v>14</v>
      </c>
      <c r="I63" s="36" t="s">
        <v>480</v>
      </c>
      <c r="J63" s="40">
        <v>1</v>
      </c>
      <c r="K63" s="278"/>
      <c r="L63" s="181">
        <f>K63*E63/100</f>
        <v>0</v>
      </c>
      <c r="M63" s="208"/>
      <c r="N63" s="188"/>
      <c r="O63" s="278"/>
      <c r="P63" s="278"/>
    </row>
    <row r="64" spans="1:16" ht="21" customHeight="1" thickBot="1" x14ac:dyDescent="0.4">
      <c r="A64" s="188"/>
      <c r="B64" s="185"/>
      <c r="C64" s="183"/>
      <c r="D64" s="243"/>
      <c r="E64" s="282"/>
      <c r="F64" s="247"/>
      <c r="G64" s="243"/>
      <c r="H64" s="54" t="s">
        <v>16</v>
      </c>
      <c r="I64" s="190" t="s">
        <v>32</v>
      </c>
      <c r="J64" s="229"/>
      <c r="K64" s="279"/>
      <c r="L64" s="182"/>
      <c r="M64" s="208"/>
      <c r="N64" s="188"/>
      <c r="O64" s="279"/>
      <c r="P64" s="279"/>
    </row>
    <row r="65" spans="1:16" ht="21" customHeight="1" thickBot="1" x14ac:dyDescent="0.4">
      <c r="A65" s="188"/>
      <c r="B65" s="185"/>
      <c r="C65" s="181">
        <v>5</v>
      </c>
      <c r="D65" s="241" t="s">
        <v>481</v>
      </c>
      <c r="E65" s="282"/>
      <c r="F65" s="246" t="s">
        <v>13</v>
      </c>
      <c r="G65" s="241" t="s">
        <v>482</v>
      </c>
      <c r="H65" s="35" t="s">
        <v>14</v>
      </c>
      <c r="I65" s="36" t="s">
        <v>469</v>
      </c>
      <c r="J65" s="37" t="s">
        <v>15</v>
      </c>
      <c r="K65" s="279"/>
      <c r="L65" s="182"/>
      <c r="M65" s="208"/>
      <c r="N65" s="188"/>
      <c r="O65" s="279"/>
      <c r="P65" s="279"/>
    </row>
    <row r="66" spans="1:16" ht="21" customHeight="1" thickBot="1" x14ac:dyDescent="0.4">
      <c r="A66" s="188"/>
      <c r="B66" s="185"/>
      <c r="C66" s="182"/>
      <c r="D66" s="242"/>
      <c r="E66" s="282"/>
      <c r="F66" s="249"/>
      <c r="G66" s="242"/>
      <c r="H66" s="276" t="s">
        <v>16</v>
      </c>
      <c r="I66" s="36" t="s">
        <v>466</v>
      </c>
      <c r="J66" s="40">
        <v>0.5</v>
      </c>
      <c r="K66" s="279"/>
      <c r="L66" s="182"/>
      <c r="M66" s="208"/>
      <c r="N66" s="188"/>
      <c r="O66" s="279"/>
      <c r="P66" s="279"/>
    </row>
    <row r="67" spans="1:16" ht="21" customHeight="1" thickBot="1" x14ac:dyDescent="0.4">
      <c r="A67" s="188"/>
      <c r="B67" s="186"/>
      <c r="C67" s="183"/>
      <c r="D67" s="243"/>
      <c r="E67" s="283"/>
      <c r="F67" s="247"/>
      <c r="G67" s="243"/>
      <c r="H67" s="277"/>
      <c r="I67" s="36" t="s">
        <v>462</v>
      </c>
      <c r="J67" s="40">
        <v>1</v>
      </c>
      <c r="K67" s="280"/>
      <c r="L67" s="183"/>
      <c r="M67" s="209"/>
      <c r="N67" s="188"/>
      <c r="O67" s="280"/>
      <c r="P67" s="280"/>
    </row>
    <row r="68" spans="1:16" ht="33" thickBot="1" x14ac:dyDescent="0.4">
      <c r="A68" s="188"/>
      <c r="B68" s="152"/>
      <c r="C68" s="153"/>
      <c r="D68" s="29"/>
      <c r="E68" s="30"/>
      <c r="F68" s="31"/>
      <c r="G68" s="29"/>
      <c r="H68" s="31"/>
      <c r="I68" s="32"/>
      <c r="J68" s="33"/>
      <c r="K68" s="34"/>
      <c r="L68" s="153"/>
      <c r="M68" s="154"/>
      <c r="N68" s="188"/>
      <c r="O68" s="141"/>
      <c r="P68" s="142"/>
    </row>
    <row r="69" spans="1:16" ht="31.5" customHeight="1" thickBot="1" x14ac:dyDescent="0.4">
      <c r="A69" s="188"/>
      <c r="B69" s="207">
        <v>7</v>
      </c>
      <c r="C69" s="181">
        <v>1</v>
      </c>
      <c r="D69" s="241" t="s">
        <v>483</v>
      </c>
      <c r="E69" s="274">
        <v>1</v>
      </c>
      <c r="F69" s="246" t="s">
        <v>28</v>
      </c>
      <c r="G69" s="41" t="s">
        <v>484</v>
      </c>
      <c r="H69" s="25" t="s">
        <v>14</v>
      </c>
      <c r="I69" s="26" t="s">
        <v>485</v>
      </c>
      <c r="J69" s="42">
        <v>1</v>
      </c>
      <c r="K69" s="278"/>
      <c r="L69" s="181">
        <f>K69*E69/100</f>
        <v>0</v>
      </c>
      <c r="M69" s="207">
        <f>L69</f>
        <v>0</v>
      </c>
      <c r="N69" s="188"/>
      <c r="O69" s="278"/>
      <c r="P69" s="278"/>
    </row>
    <row r="70" spans="1:16" ht="33" customHeight="1" thickBot="1" x14ac:dyDescent="0.4">
      <c r="A70" s="188"/>
      <c r="B70" s="208"/>
      <c r="C70" s="183"/>
      <c r="D70" s="243"/>
      <c r="E70" s="284"/>
      <c r="F70" s="247"/>
      <c r="G70" s="36" t="s">
        <v>475</v>
      </c>
      <c r="H70" s="54" t="s">
        <v>16</v>
      </c>
      <c r="I70" s="190" t="s">
        <v>32</v>
      </c>
      <c r="J70" s="229"/>
      <c r="K70" s="279"/>
      <c r="L70" s="182"/>
      <c r="M70" s="208"/>
      <c r="N70" s="188"/>
      <c r="O70" s="279"/>
      <c r="P70" s="279"/>
    </row>
    <row r="71" spans="1:16" ht="41.25" thickBot="1" x14ac:dyDescent="0.4">
      <c r="A71" s="188"/>
      <c r="B71" s="208"/>
      <c r="C71" s="181">
        <v>2</v>
      </c>
      <c r="D71" s="241" t="s">
        <v>486</v>
      </c>
      <c r="E71" s="284"/>
      <c r="F71" s="246" t="s">
        <v>28</v>
      </c>
      <c r="G71" s="241" t="s">
        <v>487</v>
      </c>
      <c r="H71" s="35" t="s">
        <v>14</v>
      </c>
      <c r="I71" s="36" t="s">
        <v>488</v>
      </c>
      <c r="J71" s="37" t="s">
        <v>15</v>
      </c>
      <c r="K71" s="279"/>
      <c r="L71" s="182"/>
      <c r="M71" s="208"/>
      <c r="N71" s="188"/>
      <c r="O71" s="279"/>
      <c r="P71" s="279"/>
    </row>
    <row r="72" spans="1:16" ht="21" thickBot="1" x14ac:dyDescent="0.4">
      <c r="A72" s="189"/>
      <c r="B72" s="209"/>
      <c r="C72" s="183"/>
      <c r="D72" s="243"/>
      <c r="E72" s="275"/>
      <c r="F72" s="247"/>
      <c r="G72" s="243"/>
      <c r="H72" s="35" t="s">
        <v>16</v>
      </c>
      <c r="I72" s="36" t="s">
        <v>489</v>
      </c>
      <c r="J72" s="40">
        <v>1</v>
      </c>
      <c r="K72" s="280"/>
      <c r="L72" s="183"/>
      <c r="M72" s="209"/>
      <c r="N72" s="189"/>
      <c r="O72" s="280"/>
      <c r="P72" s="280"/>
    </row>
    <row r="73" spans="1:16" ht="33" thickBot="1" x14ac:dyDescent="0.4">
      <c r="A73" s="152"/>
      <c r="B73" s="153"/>
      <c r="C73" s="153"/>
      <c r="D73" s="29"/>
      <c r="E73" s="30"/>
      <c r="F73" s="31"/>
      <c r="G73" s="29"/>
      <c r="H73" s="31"/>
      <c r="I73" s="32"/>
      <c r="J73" s="33"/>
      <c r="K73" s="34"/>
      <c r="L73" s="153"/>
      <c r="M73" s="153"/>
      <c r="N73" s="153"/>
      <c r="O73" s="141"/>
      <c r="P73" s="142"/>
    </row>
    <row r="74" spans="1:16" ht="52.5" customHeight="1" thickBot="1" x14ac:dyDescent="0.4">
      <c r="A74" s="188">
        <v>3</v>
      </c>
      <c r="B74" s="207">
        <v>8</v>
      </c>
      <c r="C74" s="181">
        <v>1</v>
      </c>
      <c r="D74" s="241" t="s">
        <v>493</v>
      </c>
      <c r="E74" s="281">
        <v>5</v>
      </c>
      <c r="F74" s="246" t="s">
        <v>13</v>
      </c>
      <c r="G74" s="241" t="s">
        <v>494</v>
      </c>
      <c r="H74" s="25" t="s">
        <v>14</v>
      </c>
      <c r="I74" s="26" t="s">
        <v>40</v>
      </c>
      <c r="J74" s="27" t="s">
        <v>15</v>
      </c>
      <c r="K74" s="278"/>
      <c r="L74" s="181">
        <f>K74*E74/100</f>
        <v>0</v>
      </c>
      <c r="M74" s="207">
        <f>L74</f>
        <v>0</v>
      </c>
      <c r="N74" s="187">
        <f>SUM(M74:M97)</f>
        <v>0</v>
      </c>
      <c r="O74" s="278"/>
      <c r="P74" s="278"/>
    </row>
    <row r="75" spans="1:16" ht="21" thickBot="1" x14ac:dyDescent="0.4">
      <c r="A75" s="188"/>
      <c r="B75" s="208"/>
      <c r="C75" s="183"/>
      <c r="D75" s="243"/>
      <c r="E75" s="282"/>
      <c r="F75" s="247"/>
      <c r="G75" s="243"/>
      <c r="H75" s="54" t="s">
        <v>16</v>
      </c>
      <c r="I75" s="190" t="s">
        <v>32</v>
      </c>
      <c r="J75" s="229"/>
      <c r="K75" s="279"/>
      <c r="L75" s="182"/>
      <c r="M75" s="208"/>
      <c r="N75" s="188"/>
      <c r="O75" s="279"/>
      <c r="P75" s="279"/>
    </row>
    <row r="76" spans="1:16" ht="21" thickBot="1" x14ac:dyDescent="0.4">
      <c r="A76" s="188"/>
      <c r="B76" s="208"/>
      <c r="C76" s="181">
        <v>2</v>
      </c>
      <c r="D76" s="241" t="s">
        <v>495</v>
      </c>
      <c r="E76" s="282"/>
      <c r="F76" s="246" t="s">
        <v>28</v>
      </c>
      <c r="G76" s="241" t="s">
        <v>496</v>
      </c>
      <c r="H76" s="35" t="s">
        <v>14</v>
      </c>
      <c r="I76" s="36" t="s">
        <v>497</v>
      </c>
      <c r="J76" s="37" t="s">
        <v>15</v>
      </c>
      <c r="K76" s="279"/>
      <c r="L76" s="182"/>
      <c r="M76" s="208"/>
      <c r="N76" s="188"/>
      <c r="O76" s="279"/>
      <c r="P76" s="279"/>
    </row>
    <row r="77" spans="1:16" ht="21" thickBot="1" x14ac:dyDescent="0.4">
      <c r="A77" s="188"/>
      <c r="B77" s="209"/>
      <c r="C77" s="183"/>
      <c r="D77" s="243"/>
      <c r="E77" s="283"/>
      <c r="F77" s="247"/>
      <c r="G77" s="243"/>
      <c r="H77" s="35" t="s">
        <v>16</v>
      </c>
      <c r="I77" s="36" t="s">
        <v>498</v>
      </c>
      <c r="J77" s="40">
        <v>1</v>
      </c>
      <c r="K77" s="280"/>
      <c r="L77" s="183"/>
      <c r="M77" s="209"/>
      <c r="N77" s="188"/>
      <c r="O77" s="280"/>
      <c r="P77" s="280"/>
    </row>
    <row r="78" spans="1:16" ht="38.25" customHeight="1" thickBot="1" x14ac:dyDescent="0.4">
      <c r="A78" s="188"/>
      <c r="B78" s="152"/>
      <c r="C78" s="153"/>
      <c r="D78" s="29"/>
      <c r="E78" s="30"/>
      <c r="F78" s="31"/>
      <c r="G78" s="29"/>
      <c r="H78" s="31"/>
      <c r="I78" s="32"/>
      <c r="J78" s="33"/>
      <c r="K78" s="34"/>
      <c r="L78" s="153"/>
      <c r="M78" s="154"/>
      <c r="N78" s="188"/>
      <c r="O78" s="141"/>
      <c r="P78" s="142"/>
    </row>
    <row r="79" spans="1:16" ht="49.5" customHeight="1" thickBot="1" x14ac:dyDescent="0.4">
      <c r="A79" s="188"/>
      <c r="B79" s="207">
        <v>9</v>
      </c>
      <c r="C79" s="181">
        <v>1</v>
      </c>
      <c r="D79" s="241" t="s">
        <v>499</v>
      </c>
      <c r="E79" s="281">
        <v>1</v>
      </c>
      <c r="F79" s="246" t="s">
        <v>28</v>
      </c>
      <c r="G79" s="241" t="s">
        <v>500</v>
      </c>
      <c r="H79" s="25" t="s">
        <v>14</v>
      </c>
      <c r="I79" s="26" t="s">
        <v>501</v>
      </c>
      <c r="J79" s="27" t="s">
        <v>15</v>
      </c>
      <c r="K79" s="278"/>
      <c r="L79" s="181">
        <f>K79*E79/100</f>
        <v>0</v>
      </c>
      <c r="M79" s="207">
        <f>SUM(L79:L97)</f>
        <v>0</v>
      </c>
      <c r="N79" s="188"/>
      <c r="O79" s="278"/>
      <c r="P79" s="278"/>
    </row>
    <row r="80" spans="1:16" ht="21" customHeight="1" thickBot="1" x14ac:dyDescent="0.4">
      <c r="A80" s="188"/>
      <c r="B80" s="208"/>
      <c r="C80" s="183"/>
      <c r="D80" s="243"/>
      <c r="E80" s="282"/>
      <c r="F80" s="247"/>
      <c r="G80" s="243"/>
      <c r="H80" s="54" t="s">
        <v>16</v>
      </c>
      <c r="I80" s="190" t="s">
        <v>32</v>
      </c>
      <c r="J80" s="229"/>
      <c r="K80" s="280"/>
      <c r="L80" s="183"/>
      <c r="M80" s="208"/>
      <c r="N80" s="188"/>
      <c r="O80" s="280"/>
      <c r="P80" s="280"/>
    </row>
    <row r="81" spans="1:16" ht="21" thickBot="1" x14ac:dyDescent="0.4">
      <c r="A81" s="188"/>
      <c r="B81" s="208"/>
      <c r="C81" s="181">
        <v>2</v>
      </c>
      <c r="D81" s="203" t="s">
        <v>831</v>
      </c>
      <c r="E81" s="274">
        <v>1.5</v>
      </c>
      <c r="F81" s="201" t="s">
        <v>28</v>
      </c>
      <c r="G81" s="203" t="s">
        <v>832</v>
      </c>
      <c r="H81" s="54" t="s">
        <v>14</v>
      </c>
      <c r="I81" s="55" t="s">
        <v>834</v>
      </c>
      <c r="J81" s="159" t="s">
        <v>15</v>
      </c>
      <c r="K81" s="278"/>
      <c r="L81" s="181">
        <f>K81*E81/100</f>
        <v>0</v>
      </c>
      <c r="M81" s="208"/>
      <c r="N81" s="188"/>
      <c r="O81" s="278"/>
      <c r="P81" s="278"/>
    </row>
    <row r="82" spans="1:16" ht="21" thickBot="1" x14ac:dyDescent="0.4">
      <c r="A82" s="188"/>
      <c r="B82" s="208"/>
      <c r="C82" s="183"/>
      <c r="D82" s="204"/>
      <c r="E82" s="275"/>
      <c r="F82" s="202"/>
      <c r="G82" s="204"/>
      <c r="H82" s="158" t="s">
        <v>16</v>
      </c>
      <c r="I82" s="55" t="s">
        <v>835</v>
      </c>
      <c r="J82" s="162">
        <v>1</v>
      </c>
      <c r="K82" s="279"/>
      <c r="L82" s="183"/>
      <c r="M82" s="208"/>
      <c r="N82" s="188"/>
      <c r="O82" s="279"/>
      <c r="P82" s="279"/>
    </row>
    <row r="83" spans="1:16" ht="21" customHeight="1" thickBot="1" x14ac:dyDescent="0.4">
      <c r="A83" s="188"/>
      <c r="B83" s="208"/>
      <c r="C83" s="181">
        <v>3</v>
      </c>
      <c r="D83" s="203" t="s">
        <v>837</v>
      </c>
      <c r="E83" s="274">
        <v>2</v>
      </c>
      <c r="F83" s="201" t="s">
        <v>28</v>
      </c>
      <c r="G83" s="203" t="s">
        <v>833</v>
      </c>
      <c r="H83" s="160" t="s">
        <v>14</v>
      </c>
      <c r="I83" s="65" t="s">
        <v>836</v>
      </c>
      <c r="J83" s="66" t="s">
        <v>15</v>
      </c>
      <c r="K83" s="278"/>
      <c r="L83" s="182">
        <f>K83*E83/100</f>
        <v>0</v>
      </c>
      <c r="M83" s="208"/>
      <c r="N83" s="188"/>
      <c r="O83" s="278"/>
      <c r="P83" s="278"/>
    </row>
    <row r="84" spans="1:16" ht="21" customHeight="1" thickBot="1" x14ac:dyDescent="0.4">
      <c r="A84" s="188"/>
      <c r="B84" s="208"/>
      <c r="C84" s="183"/>
      <c r="D84" s="204"/>
      <c r="E84" s="284"/>
      <c r="F84" s="202"/>
      <c r="G84" s="204"/>
      <c r="H84" s="54" t="s">
        <v>16</v>
      </c>
      <c r="I84" s="190" t="s">
        <v>32</v>
      </c>
      <c r="J84" s="229"/>
      <c r="K84" s="279"/>
      <c r="L84" s="182"/>
      <c r="M84" s="208"/>
      <c r="N84" s="188"/>
      <c r="O84" s="279"/>
      <c r="P84" s="279"/>
    </row>
    <row r="85" spans="1:16" ht="21" customHeight="1" thickBot="1" x14ac:dyDescent="0.4">
      <c r="A85" s="188"/>
      <c r="B85" s="208"/>
      <c r="C85" s="181">
        <v>4</v>
      </c>
      <c r="D85" s="203" t="s">
        <v>502</v>
      </c>
      <c r="E85" s="284"/>
      <c r="F85" s="201" t="s">
        <v>28</v>
      </c>
      <c r="G85" s="203" t="s">
        <v>503</v>
      </c>
      <c r="H85" s="54" t="s">
        <v>14</v>
      </c>
      <c r="I85" s="55" t="s">
        <v>504</v>
      </c>
      <c r="J85" s="159" t="s">
        <v>15</v>
      </c>
      <c r="K85" s="279"/>
      <c r="L85" s="182"/>
      <c r="M85" s="208"/>
      <c r="N85" s="188"/>
      <c r="O85" s="279"/>
      <c r="P85" s="279"/>
    </row>
    <row r="86" spans="1:16" ht="21" customHeight="1" thickBot="1" x14ac:dyDescent="0.4">
      <c r="A86" s="188"/>
      <c r="B86" s="208"/>
      <c r="C86" s="183"/>
      <c r="D86" s="204"/>
      <c r="E86" s="284"/>
      <c r="F86" s="202"/>
      <c r="G86" s="204"/>
      <c r="H86" s="54" t="s">
        <v>16</v>
      </c>
      <c r="I86" s="190" t="s">
        <v>32</v>
      </c>
      <c r="J86" s="229"/>
      <c r="K86" s="279"/>
      <c r="L86" s="182"/>
      <c r="M86" s="208"/>
      <c r="N86" s="188"/>
      <c r="O86" s="279"/>
      <c r="P86" s="279"/>
    </row>
    <row r="87" spans="1:16" ht="41.25" thickBot="1" x14ac:dyDescent="0.4">
      <c r="A87" s="188"/>
      <c r="B87" s="208"/>
      <c r="C87" s="181">
        <v>5</v>
      </c>
      <c r="D87" s="203" t="s">
        <v>759</v>
      </c>
      <c r="E87" s="284"/>
      <c r="F87" s="201" t="s">
        <v>28</v>
      </c>
      <c r="G87" s="203" t="s">
        <v>503</v>
      </c>
      <c r="H87" s="54" t="s">
        <v>14</v>
      </c>
      <c r="I87" s="55" t="s">
        <v>505</v>
      </c>
      <c r="J87" s="159" t="s">
        <v>15</v>
      </c>
      <c r="K87" s="279"/>
      <c r="L87" s="182"/>
      <c r="M87" s="208"/>
      <c r="N87" s="188"/>
      <c r="O87" s="279"/>
      <c r="P87" s="279"/>
    </row>
    <row r="88" spans="1:16" ht="21" customHeight="1" thickBot="1" x14ac:dyDescent="0.4">
      <c r="A88" s="188"/>
      <c r="B88" s="208"/>
      <c r="C88" s="182"/>
      <c r="D88" s="239"/>
      <c r="E88" s="284"/>
      <c r="F88" s="232"/>
      <c r="G88" s="239"/>
      <c r="H88" s="201" t="s">
        <v>16</v>
      </c>
      <c r="I88" s="55" t="s">
        <v>506</v>
      </c>
      <c r="J88" s="162">
        <v>0.5</v>
      </c>
      <c r="K88" s="279"/>
      <c r="L88" s="182"/>
      <c r="M88" s="208"/>
      <c r="N88" s="188"/>
      <c r="O88" s="279"/>
      <c r="P88" s="279"/>
    </row>
    <row r="89" spans="1:16" ht="21" customHeight="1" thickBot="1" x14ac:dyDescent="0.4">
      <c r="A89" s="188"/>
      <c r="B89" s="208"/>
      <c r="C89" s="183"/>
      <c r="D89" s="204"/>
      <c r="E89" s="275"/>
      <c r="F89" s="202"/>
      <c r="G89" s="204"/>
      <c r="H89" s="202"/>
      <c r="I89" s="55" t="s">
        <v>306</v>
      </c>
      <c r="J89" s="162">
        <v>1</v>
      </c>
      <c r="K89" s="280"/>
      <c r="L89" s="183"/>
      <c r="M89" s="208"/>
      <c r="N89" s="188"/>
      <c r="O89" s="280"/>
      <c r="P89" s="280"/>
    </row>
    <row r="90" spans="1:16" ht="21" thickBot="1" x14ac:dyDescent="0.4">
      <c r="A90" s="188"/>
      <c r="B90" s="208"/>
      <c r="C90" s="181">
        <v>6</v>
      </c>
      <c r="D90" s="241" t="s">
        <v>507</v>
      </c>
      <c r="E90" s="281">
        <v>1</v>
      </c>
      <c r="F90" s="246" t="s">
        <v>28</v>
      </c>
      <c r="G90" s="241" t="s">
        <v>508</v>
      </c>
      <c r="H90" s="35" t="s">
        <v>68</v>
      </c>
      <c r="I90" s="36" t="s">
        <v>509</v>
      </c>
      <c r="J90" s="37" t="s">
        <v>15</v>
      </c>
      <c r="K90" s="278"/>
      <c r="L90" s="181">
        <f>K90*E90/100</f>
        <v>0</v>
      </c>
      <c r="M90" s="208"/>
      <c r="N90" s="188"/>
      <c r="O90" s="278"/>
      <c r="P90" s="278"/>
    </row>
    <row r="91" spans="1:16" ht="21" thickBot="1" x14ac:dyDescent="0.4">
      <c r="A91" s="188"/>
      <c r="B91" s="208"/>
      <c r="C91" s="182"/>
      <c r="D91" s="242"/>
      <c r="E91" s="282"/>
      <c r="F91" s="249"/>
      <c r="G91" s="242"/>
      <c r="H91" s="276" t="s">
        <v>16</v>
      </c>
      <c r="I91" s="36" t="s">
        <v>506</v>
      </c>
      <c r="J91" s="40">
        <v>0.5</v>
      </c>
      <c r="K91" s="279"/>
      <c r="L91" s="182"/>
      <c r="M91" s="208"/>
      <c r="N91" s="188"/>
      <c r="O91" s="279"/>
      <c r="P91" s="279"/>
    </row>
    <row r="92" spans="1:16" ht="21" thickBot="1" x14ac:dyDescent="0.4">
      <c r="A92" s="188"/>
      <c r="B92" s="208"/>
      <c r="C92" s="183"/>
      <c r="D92" s="243"/>
      <c r="E92" s="283"/>
      <c r="F92" s="247"/>
      <c r="G92" s="243"/>
      <c r="H92" s="277"/>
      <c r="I92" s="36" t="s">
        <v>306</v>
      </c>
      <c r="J92" s="40">
        <v>1</v>
      </c>
      <c r="K92" s="280"/>
      <c r="L92" s="183"/>
      <c r="M92" s="208"/>
      <c r="N92" s="188"/>
      <c r="O92" s="280"/>
      <c r="P92" s="280"/>
    </row>
    <row r="93" spans="1:16" ht="23.25" customHeight="1" thickBot="1" x14ac:dyDescent="0.4">
      <c r="A93" s="188"/>
      <c r="B93" s="208"/>
      <c r="C93" s="181">
        <v>7</v>
      </c>
      <c r="D93" s="203" t="s">
        <v>847</v>
      </c>
      <c r="E93" s="274">
        <v>0.5</v>
      </c>
      <c r="F93" s="201" t="s">
        <v>28</v>
      </c>
      <c r="G93" s="203" t="s">
        <v>848</v>
      </c>
      <c r="H93" s="54" t="s">
        <v>68</v>
      </c>
      <c r="I93" s="55" t="s">
        <v>265</v>
      </c>
      <c r="J93" s="159" t="s">
        <v>15</v>
      </c>
      <c r="K93" s="278"/>
      <c r="L93" s="181">
        <f>K93*E93/100</f>
        <v>0</v>
      </c>
      <c r="M93" s="208"/>
      <c r="N93" s="188"/>
      <c r="O93" s="278"/>
      <c r="P93" s="278"/>
    </row>
    <row r="94" spans="1:16" ht="23.25" customHeight="1" thickBot="1" x14ac:dyDescent="0.4">
      <c r="A94" s="188"/>
      <c r="B94" s="208"/>
      <c r="C94" s="182"/>
      <c r="D94" s="239"/>
      <c r="E94" s="284"/>
      <c r="F94" s="232"/>
      <c r="G94" s="239"/>
      <c r="H94" s="201" t="s">
        <v>16</v>
      </c>
      <c r="I94" s="55" t="s">
        <v>506</v>
      </c>
      <c r="J94" s="162">
        <v>0.5</v>
      </c>
      <c r="K94" s="279"/>
      <c r="L94" s="182"/>
      <c r="M94" s="208"/>
      <c r="N94" s="188"/>
      <c r="O94" s="279"/>
      <c r="P94" s="279"/>
    </row>
    <row r="95" spans="1:16" ht="23.25" customHeight="1" thickBot="1" x14ac:dyDescent="0.4">
      <c r="A95" s="188"/>
      <c r="B95" s="208"/>
      <c r="C95" s="183"/>
      <c r="D95" s="204"/>
      <c r="E95" s="275"/>
      <c r="F95" s="202"/>
      <c r="G95" s="204"/>
      <c r="H95" s="202"/>
      <c r="I95" s="55" t="s">
        <v>306</v>
      </c>
      <c r="J95" s="162">
        <v>1</v>
      </c>
      <c r="K95" s="280"/>
      <c r="L95" s="183"/>
      <c r="M95" s="208"/>
      <c r="N95" s="188"/>
      <c r="O95" s="280"/>
      <c r="P95" s="280"/>
    </row>
    <row r="96" spans="1:16" ht="38.25" customHeight="1" thickBot="1" x14ac:dyDescent="0.4">
      <c r="A96" s="188"/>
      <c r="B96" s="208"/>
      <c r="C96" s="181">
        <v>8</v>
      </c>
      <c r="D96" s="241" t="s">
        <v>760</v>
      </c>
      <c r="E96" s="281">
        <v>1</v>
      </c>
      <c r="F96" s="246" t="s">
        <v>28</v>
      </c>
      <c r="G96" s="241" t="s">
        <v>761</v>
      </c>
      <c r="H96" s="35" t="s">
        <v>68</v>
      </c>
      <c r="I96" s="36" t="s">
        <v>509</v>
      </c>
      <c r="J96" s="37" t="s">
        <v>15</v>
      </c>
      <c r="K96" s="278"/>
      <c r="L96" s="181">
        <f>K96*E96/100</f>
        <v>0</v>
      </c>
      <c r="M96" s="208"/>
      <c r="N96" s="188"/>
      <c r="O96" s="278"/>
      <c r="P96" s="278"/>
    </row>
    <row r="97" spans="1:16" ht="38.25" customHeight="1" thickBot="1" x14ac:dyDescent="0.4">
      <c r="A97" s="189"/>
      <c r="B97" s="209"/>
      <c r="C97" s="183"/>
      <c r="D97" s="243"/>
      <c r="E97" s="283"/>
      <c r="F97" s="247"/>
      <c r="G97" s="243"/>
      <c r="H97" s="43"/>
      <c r="I97" s="36" t="s">
        <v>306</v>
      </c>
      <c r="J97" s="40">
        <v>1</v>
      </c>
      <c r="K97" s="280"/>
      <c r="L97" s="183"/>
      <c r="M97" s="209"/>
      <c r="N97" s="189"/>
      <c r="O97" s="280"/>
      <c r="P97" s="280"/>
    </row>
    <row r="98" spans="1:16" ht="33" customHeight="1" thickBot="1" x14ac:dyDescent="0.4">
      <c r="A98" s="152"/>
      <c r="B98" s="153"/>
      <c r="C98" s="153"/>
      <c r="D98" s="29"/>
      <c r="E98" s="30"/>
      <c r="F98" s="31"/>
      <c r="G98" s="29"/>
      <c r="H98" s="31"/>
      <c r="I98" s="32"/>
      <c r="J98" s="33"/>
      <c r="K98" s="34"/>
      <c r="L98" s="153"/>
      <c r="M98" s="153"/>
      <c r="N98" s="153"/>
      <c r="O98" s="141"/>
      <c r="P98" s="142"/>
    </row>
    <row r="99" spans="1:16" ht="21" thickBot="1" x14ac:dyDescent="0.4">
      <c r="A99" s="187">
        <v>4</v>
      </c>
      <c r="B99" s="207">
        <v>10</v>
      </c>
      <c r="C99" s="181">
        <v>1</v>
      </c>
      <c r="D99" s="241" t="s">
        <v>510</v>
      </c>
      <c r="E99" s="281">
        <v>7</v>
      </c>
      <c r="F99" s="246" t="s">
        <v>13</v>
      </c>
      <c r="G99" s="241" t="s">
        <v>511</v>
      </c>
      <c r="H99" s="25" t="s">
        <v>14</v>
      </c>
      <c r="I99" s="26" t="s">
        <v>512</v>
      </c>
      <c r="J99" s="27" t="s">
        <v>15</v>
      </c>
      <c r="K99" s="278"/>
      <c r="L99" s="181">
        <f>K99*E99/100</f>
        <v>0</v>
      </c>
      <c r="M99" s="207">
        <f>L99</f>
        <v>0</v>
      </c>
      <c r="N99" s="187">
        <f>SUM(M99:M116)</f>
        <v>0</v>
      </c>
      <c r="O99" s="278"/>
      <c r="P99" s="278"/>
    </row>
    <row r="100" spans="1:16" ht="30" customHeight="1" thickBot="1" x14ac:dyDescent="0.4">
      <c r="A100" s="188"/>
      <c r="B100" s="208"/>
      <c r="C100" s="182"/>
      <c r="D100" s="242"/>
      <c r="E100" s="282"/>
      <c r="F100" s="249"/>
      <c r="G100" s="242"/>
      <c r="H100" s="276" t="s">
        <v>16</v>
      </c>
      <c r="I100" s="36" t="s">
        <v>513</v>
      </c>
      <c r="J100" s="40">
        <v>0.5</v>
      </c>
      <c r="K100" s="279"/>
      <c r="L100" s="182"/>
      <c r="M100" s="208"/>
      <c r="N100" s="188"/>
      <c r="O100" s="279"/>
      <c r="P100" s="279"/>
    </row>
    <row r="101" spans="1:16" ht="21" thickBot="1" x14ac:dyDescent="0.4">
      <c r="A101" s="188"/>
      <c r="B101" s="209"/>
      <c r="C101" s="183"/>
      <c r="D101" s="243"/>
      <c r="E101" s="283"/>
      <c r="F101" s="247"/>
      <c r="G101" s="243"/>
      <c r="H101" s="277"/>
      <c r="I101" s="36" t="s">
        <v>514</v>
      </c>
      <c r="J101" s="40">
        <v>1</v>
      </c>
      <c r="K101" s="280"/>
      <c r="L101" s="183"/>
      <c r="M101" s="209"/>
      <c r="N101" s="188"/>
      <c r="O101" s="280"/>
      <c r="P101" s="280"/>
    </row>
    <row r="102" spans="1:16" ht="33" thickBot="1" x14ac:dyDescent="0.4">
      <c r="A102" s="188"/>
      <c r="B102" s="152"/>
      <c r="C102" s="153"/>
      <c r="D102" s="29"/>
      <c r="E102" s="30"/>
      <c r="F102" s="31"/>
      <c r="G102" s="29"/>
      <c r="H102" s="31"/>
      <c r="I102" s="32"/>
      <c r="J102" s="33"/>
      <c r="K102" s="34"/>
      <c r="L102" s="153"/>
      <c r="M102" s="154"/>
      <c r="N102" s="188"/>
      <c r="O102" s="141"/>
      <c r="P102" s="142"/>
    </row>
    <row r="103" spans="1:16" ht="21" thickBot="1" x14ac:dyDescent="0.4">
      <c r="A103" s="188"/>
      <c r="B103" s="207">
        <v>11</v>
      </c>
      <c r="C103" s="181">
        <v>1</v>
      </c>
      <c r="D103" s="241" t="s">
        <v>515</v>
      </c>
      <c r="E103" s="281">
        <v>4</v>
      </c>
      <c r="F103" s="246" t="s">
        <v>13</v>
      </c>
      <c r="G103" s="241" t="s">
        <v>516</v>
      </c>
      <c r="H103" s="25" t="s">
        <v>14</v>
      </c>
      <c r="I103" s="26" t="s">
        <v>512</v>
      </c>
      <c r="J103" s="27" t="s">
        <v>15</v>
      </c>
      <c r="K103" s="278"/>
      <c r="L103" s="181">
        <f>K103*E103/100</f>
        <v>0</v>
      </c>
      <c r="M103" s="207">
        <f>SUM(L103:L108)</f>
        <v>0</v>
      </c>
      <c r="N103" s="188"/>
      <c r="O103" s="278"/>
      <c r="P103" s="278"/>
    </row>
    <row r="104" spans="1:16" ht="21" thickBot="1" x14ac:dyDescent="0.4">
      <c r="A104" s="188"/>
      <c r="B104" s="208"/>
      <c r="C104" s="182"/>
      <c r="D104" s="242"/>
      <c r="E104" s="282"/>
      <c r="F104" s="249"/>
      <c r="G104" s="242"/>
      <c r="H104" s="276" t="s">
        <v>16</v>
      </c>
      <c r="I104" s="36" t="s">
        <v>517</v>
      </c>
      <c r="J104" s="40">
        <v>0.5</v>
      </c>
      <c r="K104" s="279"/>
      <c r="L104" s="182"/>
      <c r="M104" s="208"/>
      <c r="N104" s="188"/>
      <c r="O104" s="279"/>
      <c r="P104" s="279"/>
    </row>
    <row r="105" spans="1:16" ht="33" customHeight="1" thickBot="1" x14ac:dyDescent="0.4">
      <c r="A105" s="188"/>
      <c r="B105" s="208"/>
      <c r="C105" s="183"/>
      <c r="D105" s="243"/>
      <c r="E105" s="283"/>
      <c r="F105" s="247"/>
      <c r="G105" s="243"/>
      <c r="H105" s="277"/>
      <c r="I105" s="36" t="s">
        <v>514</v>
      </c>
      <c r="J105" s="40">
        <v>1</v>
      </c>
      <c r="K105" s="280"/>
      <c r="L105" s="183"/>
      <c r="M105" s="208"/>
      <c r="N105" s="188"/>
      <c r="O105" s="280"/>
      <c r="P105" s="280"/>
    </row>
    <row r="106" spans="1:16" ht="21" thickBot="1" x14ac:dyDescent="0.4">
      <c r="A106" s="188"/>
      <c r="B106" s="208"/>
      <c r="C106" s="181">
        <v>2</v>
      </c>
      <c r="D106" s="241" t="s">
        <v>518</v>
      </c>
      <c r="E106" s="281">
        <v>2</v>
      </c>
      <c r="F106" s="246" t="s">
        <v>28</v>
      </c>
      <c r="G106" s="241" t="s">
        <v>516</v>
      </c>
      <c r="H106" s="35" t="s">
        <v>14</v>
      </c>
      <c r="I106" s="36" t="s">
        <v>509</v>
      </c>
      <c r="J106" s="37" t="s">
        <v>15</v>
      </c>
      <c r="K106" s="278"/>
      <c r="L106" s="181">
        <f>K106*E106/100</f>
        <v>0</v>
      </c>
      <c r="M106" s="208"/>
      <c r="N106" s="188"/>
      <c r="O106" s="278"/>
      <c r="P106" s="278"/>
    </row>
    <row r="107" spans="1:16" ht="33.75" customHeight="1" thickBot="1" x14ac:dyDescent="0.4">
      <c r="A107" s="188"/>
      <c r="B107" s="208"/>
      <c r="C107" s="182"/>
      <c r="D107" s="242"/>
      <c r="E107" s="282"/>
      <c r="F107" s="249"/>
      <c r="G107" s="242"/>
      <c r="H107" s="276" t="s">
        <v>16</v>
      </c>
      <c r="I107" s="36" t="s">
        <v>513</v>
      </c>
      <c r="J107" s="40">
        <v>0.5</v>
      </c>
      <c r="K107" s="279"/>
      <c r="L107" s="182"/>
      <c r="M107" s="208"/>
      <c r="N107" s="188"/>
      <c r="O107" s="279"/>
      <c r="P107" s="279"/>
    </row>
    <row r="108" spans="1:16" ht="27.75" customHeight="1" thickBot="1" x14ac:dyDescent="0.4">
      <c r="A108" s="188"/>
      <c r="B108" s="209"/>
      <c r="C108" s="183"/>
      <c r="D108" s="243"/>
      <c r="E108" s="283"/>
      <c r="F108" s="247"/>
      <c r="G108" s="243"/>
      <c r="H108" s="277"/>
      <c r="I108" s="36" t="s">
        <v>514</v>
      </c>
      <c r="J108" s="40">
        <v>1</v>
      </c>
      <c r="K108" s="280"/>
      <c r="L108" s="183"/>
      <c r="M108" s="209"/>
      <c r="N108" s="188"/>
      <c r="O108" s="280"/>
      <c r="P108" s="280"/>
    </row>
    <row r="109" spans="1:16" ht="33" thickBot="1" x14ac:dyDescent="0.4">
      <c r="A109" s="188"/>
      <c r="B109" s="152"/>
      <c r="C109" s="153"/>
      <c r="D109" s="29"/>
      <c r="E109" s="30"/>
      <c r="F109" s="31"/>
      <c r="G109" s="29"/>
      <c r="H109" s="31"/>
      <c r="I109" s="32"/>
      <c r="J109" s="33"/>
      <c r="K109" s="34"/>
      <c r="L109" s="153"/>
      <c r="M109" s="154"/>
      <c r="N109" s="188"/>
      <c r="O109" s="141"/>
      <c r="P109" s="142"/>
    </row>
    <row r="110" spans="1:16" ht="39.75" customHeight="1" thickBot="1" x14ac:dyDescent="0.4">
      <c r="A110" s="188"/>
      <c r="B110" s="207">
        <v>12</v>
      </c>
      <c r="C110" s="181">
        <v>1</v>
      </c>
      <c r="D110" s="241" t="s">
        <v>519</v>
      </c>
      <c r="E110" s="281">
        <v>7</v>
      </c>
      <c r="F110" s="246" t="s">
        <v>13</v>
      </c>
      <c r="G110" s="241" t="s">
        <v>520</v>
      </c>
      <c r="H110" s="25" t="s">
        <v>14</v>
      </c>
      <c r="I110" s="26" t="s">
        <v>512</v>
      </c>
      <c r="J110" s="27" t="s">
        <v>15</v>
      </c>
      <c r="K110" s="278"/>
      <c r="L110" s="181">
        <f>K110*E110/100</f>
        <v>0</v>
      </c>
      <c r="M110" s="207">
        <f>L110</f>
        <v>0</v>
      </c>
      <c r="N110" s="188"/>
      <c r="O110" s="278"/>
      <c r="P110" s="278"/>
    </row>
    <row r="111" spans="1:16" ht="38.25" customHeight="1" thickBot="1" x14ac:dyDescent="0.4">
      <c r="A111" s="188"/>
      <c r="B111" s="208"/>
      <c r="C111" s="182"/>
      <c r="D111" s="242"/>
      <c r="E111" s="282"/>
      <c r="F111" s="249"/>
      <c r="G111" s="242"/>
      <c r="H111" s="276" t="s">
        <v>16</v>
      </c>
      <c r="I111" s="36" t="s">
        <v>513</v>
      </c>
      <c r="J111" s="40">
        <v>0.5</v>
      </c>
      <c r="K111" s="279"/>
      <c r="L111" s="182"/>
      <c r="M111" s="208"/>
      <c r="N111" s="188"/>
      <c r="O111" s="279"/>
      <c r="P111" s="279"/>
    </row>
    <row r="112" spans="1:16" ht="41.25" customHeight="1" thickBot="1" x14ac:dyDescent="0.4">
      <c r="A112" s="188"/>
      <c r="B112" s="209"/>
      <c r="C112" s="183"/>
      <c r="D112" s="243"/>
      <c r="E112" s="283"/>
      <c r="F112" s="247"/>
      <c r="G112" s="243"/>
      <c r="H112" s="277"/>
      <c r="I112" s="36" t="s">
        <v>514</v>
      </c>
      <c r="J112" s="40">
        <v>1</v>
      </c>
      <c r="K112" s="280"/>
      <c r="L112" s="183"/>
      <c r="M112" s="209"/>
      <c r="N112" s="188"/>
      <c r="O112" s="280"/>
      <c r="P112" s="280"/>
    </row>
    <row r="113" spans="1:16" ht="33" thickBot="1" x14ac:dyDescent="0.4">
      <c r="A113" s="188"/>
      <c r="B113" s="152"/>
      <c r="C113" s="153"/>
      <c r="D113" s="29"/>
      <c r="E113" s="30"/>
      <c r="F113" s="31"/>
      <c r="G113" s="29"/>
      <c r="H113" s="31"/>
      <c r="I113" s="32"/>
      <c r="J113" s="33"/>
      <c r="K113" s="34"/>
      <c r="L113" s="153"/>
      <c r="M113" s="154"/>
      <c r="N113" s="188"/>
      <c r="O113" s="141"/>
      <c r="P113" s="142"/>
    </row>
    <row r="114" spans="1:16" ht="21" thickBot="1" x14ac:dyDescent="0.4">
      <c r="A114" s="188"/>
      <c r="B114" s="207">
        <v>13</v>
      </c>
      <c r="C114" s="181">
        <v>1</v>
      </c>
      <c r="D114" s="241" t="s">
        <v>521</v>
      </c>
      <c r="E114" s="281">
        <v>2</v>
      </c>
      <c r="F114" s="246" t="s">
        <v>28</v>
      </c>
      <c r="G114" s="241" t="s">
        <v>522</v>
      </c>
      <c r="H114" s="25" t="s">
        <v>14</v>
      </c>
      <c r="I114" s="26" t="s">
        <v>512</v>
      </c>
      <c r="J114" s="27" t="s">
        <v>15</v>
      </c>
      <c r="K114" s="278"/>
      <c r="L114" s="181">
        <f>K114*E114/100</f>
        <v>0</v>
      </c>
      <c r="M114" s="207">
        <f>L114</f>
        <v>0</v>
      </c>
      <c r="N114" s="188"/>
      <c r="O114" s="278"/>
      <c r="P114" s="278"/>
    </row>
    <row r="115" spans="1:16" ht="21" thickBot="1" x14ac:dyDescent="0.4">
      <c r="A115" s="188"/>
      <c r="B115" s="208"/>
      <c r="C115" s="182"/>
      <c r="D115" s="242"/>
      <c r="E115" s="282"/>
      <c r="F115" s="249"/>
      <c r="G115" s="242"/>
      <c r="H115" s="35" t="s">
        <v>16</v>
      </c>
      <c r="I115" s="36" t="s">
        <v>513</v>
      </c>
      <c r="J115" s="40">
        <v>0.5</v>
      </c>
      <c r="K115" s="279"/>
      <c r="L115" s="182"/>
      <c r="M115" s="208"/>
      <c r="N115" s="188"/>
      <c r="O115" s="279"/>
      <c r="P115" s="279"/>
    </row>
    <row r="116" spans="1:16" ht="21" thickBot="1" x14ac:dyDescent="0.4">
      <c r="A116" s="189"/>
      <c r="B116" s="209"/>
      <c r="C116" s="183"/>
      <c r="D116" s="243"/>
      <c r="E116" s="283"/>
      <c r="F116" s="247"/>
      <c r="G116" s="243"/>
      <c r="H116" s="35" t="s">
        <v>16</v>
      </c>
      <c r="I116" s="36" t="s">
        <v>514</v>
      </c>
      <c r="J116" s="40">
        <v>1</v>
      </c>
      <c r="K116" s="280"/>
      <c r="L116" s="183"/>
      <c r="M116" s="209"/>
      <c r="N116" s="189"/>
      <c r="O116" s="280"/>
      <c r="P116" s="280"/>
    </row>
    <row r="117" spans="1:16" ht="33" customHeight="1" thickBot="1" x14ac:dyDescent="0.4">
      <c r="A117" s="152"/>
      <c r="B117" s="153"/>
      <c r="C117" s="153"/>
      <c r="D117" s="29"/>
      <c r="E117" s="30"/>
      <c r="F117" s="31"/>
      <c r="G117" s="29"/>
      <c r="H117" s="31"/>
      <c r="I117" s="32"/>
      <c r="J117" s="33"/>
      <c r="K117" s="34"/>
      <c r="L117" s="153"/>
      <c r="M117" s="153"/>
      <c r="N117" s="153"/>
      <c r="O117" s="141"/>
      <c r="P117" s="142"/>
    </row>
    <row r="118" spans="1:16" ht="21" thickBot="1" x14ac:dyDescent="0.4">
      <c r="A118" s="188">
        <v>5</v>
      </c>
      <c r="B118" s="207">
        <v>14</v>
      </c>
      <c r="C118" s="181">
        <v>1</v>
      </c>
      <c r="D118" s="241" t="s">
        <v>523</v>
      </c>
      <c r="E118" s="281">
        <v>13</v>
      </c>
      <c r="F118" s="246" t="s">
        <v>13</v>
      </c>
      <c r="G118" s="241" t="s">
        <v>524</v>
      </c>
      <c r="H118" s="25" t="s">
        <v>14</v>
      </c>
      <c r="I118" s="26" t="s">
        <v>512</v>
      </c>
      <c r="J118" s="27" t="s">
        <v>15</v>
      </c>
      <c r="K118" s="278"/>
      <c r="L118" s="181">
        <f>K118*E118/100</f>
        <v>0</v>
      </c>
      <c r="M118" s="207">
        <f>L118</f>
        <v>0</v>
      </c>
      <c r="N118" s="187">
        <f>M118</f>
        <v>0</v>
      </c>
      <c r="O118" s="278"/>
      <c r="P118" s="278"/>
    </row>
    <row r="119" spans="1:16" ht="21" thickBot="1" x14ac:dyDescent="0.4">
      <c r="A119" s="188"/>
      <c r="B119" s="208"/>
      <c r="C119" s="182"/>
      <c r="D119" s="242"/>
      <c r="E119" s="282"/>
      <c r="F119" s="249"/>
      <c r="G119" s="242"/>
      <c r="H119" s="35" t="s">
        <v>16</v>
      </c>
      <c r="I119" s="36" t="s">
        <v>517</v>
      </c>
      <c r="J119" s="40">
        <v>0.5</v>
      </c>
      <c r="K119" s="279"/>
      <c r="L119" s="182"/>
      <c r="M119" s="208"/>
      <c r="N119" s="188"/>
      <c r="O119" s="279"/>
      <c r="P119" s="279"/>
    </row>
    <row r="120" spans="1:16" ht="21" thickBot="1" x14ac:dyDescent="0.4">
      <c r="A120" s="189"/>
      <c r="B120" s="209"/>
      <c r="C120" s="183"/>
      <c r="D120" s="243"/>
      <c r="E120" s="283"/>
      <c r="F120" s="247"/>
      <c r="G120" s="243"/>
      <c r="H120" s="35" t="s">
        <v>16</v>
      </c>
      <c r="I120" s="36" t="s">
        <v>514</v>
      </c>
      <c r="J120" s="40">
        <v>1</v>
      </c>
      <c r="K120" s="280"/>
      <c r="L120" s="183"/>
      <c r="M120" s="209"/>
      <c r="N120" s="189"/>
      <c r="O120" s="280"/>
      <c r="P120" s="280"/>
    </row>
    <row r="121" spans="1:16" ht="33" thickBot="1" x14ac:dyDescent="0.4">
      <c r="A121" s="152"/>
      <c r="B121" s="153"/>
      <c r="C121" s="153"/>
      <c r="D121" s="29"/>
      <c r="E121" s="30"/>
      <c r="F121" s="31"/>
      <c r="G121" s="29"/>
      <c r="H121" s="31"/>
      <c r="I121" s="32"/>
      <c r="J121" s="33"/>
      <c r="K121" s="34"/>
      <c r="L121" s="153"/>
      <c r="M121" s="153"/>
      <c r="N121" s="153"/>
      <c r="O121" s="141"/>
      <c r="P121" s="142"/>
    </row>
    <row r="122" spans="1:16" ht="21" thickBot="1" x14ac:dyDescent="0.4">
      <c r="A122" s="187">
        <v>6</v>
      </c>
      <c r="B122" s="207">
        <v>15</v>
      </c>
      <c r="C122" s="181">
        <v>1</v>
      </c>
      <c r="D122" s="241" t="s">
        <v>525</v>
      </c>
      <c r="E122" s="281">
        <v>4</v>
      </c>
      <c r="F122" s="246" t="s">
        <v>13</v>
      </c>
      <c r="G122" s="241" t="s">
        <v>526</v>
      </c>
      <c r="H122" s="25" t="s">
        <v>14</v>
      </c>
      <c r="I122" s="26" t="s">
        <v>527</v>
      </c>
      <c r="J122" s="27" t="s">
        <v>15</v>
      </c>
      <c r="K122" s="278"/>
      <c r="L122" s="181">
        <f>K122*E122/100</f>
        <v>0</v>
      </c>
      <c r="M122" s="207">
        <f>SUM(L122:L129)</f>
        <v>0</v>
      </c>
      <c r="N122" s="187">
        <f>SUM(M122)</f>
        <v>0</v>
      </c>
      <c r="O122" s="278"/>
      <c r="P122" s="278"/>
    </row>
    <row r="123" spans="1:16" ht="21" thickBot="1" x14ac:dyDescent="0.4">
      <c r="A123" s="188"/>
      <c r="B123" s="208"/>
      <c r="C123" s="182"/>
      <c r="D123" s="242"/>
      <c r="E123" s="282"/>
      <c r="F123" s="249"/>
      <c r="G123" s="242"/>
      <c r="H123" s="276" t="s">
        <v>16</v>
      </c>
      <c r="I123" s="36" t="s">
        <v>528</v>
      </c>
      <c r="J123" s="40">
        <v>0.5</v>
      </c>
      <c r="K123" s="279"/>
      <c r="L123" s="182"/>
      <c r="M123" s="208"/>
      <c r="N123" s="188"/>
      <c r="O123" s="279"/>
      <c r="P123" s="279"/>
    </row>
    <row r="124" spans="1:16" ht="21" thickBot="1" x14ac:dyDescent="0.4">
      <c r="A124" s="188"/>
      <c r="B124" s="208"/>
      <c r="C124" s="183"/>
      <c r="D124" s="243"/>
      <c r="E124" s="283"/>
      <c r="F124" s="247"/>
      <c r="G124" s="243"/>
      <c r="H124" s="277"/>
      <c r="I124" s="36" t="s">
        <v>529</v>
      </c>
      <c r="J124" s="40">
        <v>1</v>
      </c>
      <c r="K124" s="280"/>
      <c r="L124" s="183"/>
      <c r="M124" s="208"/>
      <c r="N124" s="188"/>
      <c r="O124" s="280"/>
      <c r="P124" s="280"/>
    </row>
    <row r="125" spans="1:16" ht="41.25" thickBot="1" x14ac:dyDescent="0.4">
      <c r="A125" s="188"/>
      <c r="B125" s="208"/>
      <c r="C125" s="181">
        <v>2</v>
      </c>
      <c r="D125" s="241" t="s">
        <v>530</v>
      </c>
      <c r="E125" s="281">
        <v>3</v>
      </c>
      <c r="F125" s="246" t="s">
        <v>13</v>
      </c>
      <c r="G125" s="241" t="s">
        <v>531</v>
      </c>
      <c r="H125" s="35" t="s">
        <v>14</v>
      </c>
      <c r="I125" s="36" t="s">
        <v>532</v>
      </c>
      <c r="J125" s="37" t="s">
        <v>15</v>
      </c>
      <c r="K125" s="278"/>
      <c r="L125" s="181">
        <f>K125*E125/100</f>
        <v>0</v>
      </c>
      <c r="M125" s="208"/>
      <c r="N125" s="188"/>
      <c r="O125" s="278"/>
      <c r="P125" s="278"/>
    </row>
    <row r="126" spans="1:16" ht="30" customHeight="1" thickBot="1" x14ac:dyDescent="0.4">
      <c r="A126" s="188"/>
      <c r="B126" s="208"/>
      <c r="C126" s="183"/>
      <c r="D126" s="243"/>
      <c r="E126" s="283"/>
      <c r="F126" s="247"/>
      <c r="G126" s="243"/>
      <c r="H126" s="35" t="s">
        <v>16</v>
      </c>
      <c r="I126" s="36" t="s">
        <v>533</v>
      </c>
      <c r="J126" s="40">
        <v>1</v>
      </c>
      <c r="K126" s="280"/>
      <c r="L126" s="183"/>
      <c r="M126" s="208"/>
      <c r="N126" s="188"/>
      <c r="O126" s="280"/>
      <c r="P126" s="280"/>
    </row>
    <row r="127" spans="1:16" ht="41.25" thickBot="1" x14ac:dyDescent="0.4">
      <c r="A127" s="188"/>
      <c r="B127" s="208"/>
      <c r="C127" s="181">
        <v>3</v>
      </c>
      <c r="D127" s="241" t="s">
        <v>534</v>
      </c>
      <c r="E127" s="281">
        <v>4</v>
      </c>
      <c r="F127" s="246" t="s">
        <v>28</v>
      </c>
      <c r="G127" s="38" t="s">
        <v>535</v>
      </c>
      <c r="H127" s="35" t="s">
        <v>14</v>
      </c>
      <c r="I127" s="36" t="s">
        <v>536</v>
      </c>
      <c r="J127" s="37" t="s">
        <v>15</v>
      </c>
      <c r="K127" s="278"/>
      <c r="L127" s="181">
        <f>K127*E127/100</f>
        <v>0</v>
      </c>
      <c r="M127" s="208"/>
      <c r="N127" s="188"/>
      <c r="O127" s="278"/>
      <c r="P127" s="278"/>
    </row>
    <row r="128" spans="1:16" ht="41.25" thickBot="1" x14ac:dyDescent="0.4">
      <c r="A128" s="188"/>
      <c r="B128" s="208"/>
      <c r="C128" s="182"/>
      <c r="D128" s="242"/>
      <c r="E128" s="282"/>
      <c r="F128" s="249"/>
      <c r="G128" s="38" t="s">
        <v>537</v>
      </c>
      <c r="H128" s="276" t="s">
        <v>16</v>
      </c>
      <c r="I128" s="36" t="s">
        <v>538</v>
      </c>
      <c r="J128" s="40">
        <v>0.5</v>
      </c>
      <c r="K128" s="279"/>
      <c r="L128" s="182"/>
      <c r="M128" s="208"/>
      <c r="N128" s="188"/>
      <c r="O128" s="279"/>
      <c r="P128" s="279"/>
    </row>
    <row r="129" spans="1:16" ht="21" thickBot="1" x14ac:dyDescent="0.4">
      <c r="A129" s="189"/>
      <c r="B129" s="209"/>
      <c r="C129" s="183"/>
      <c r="D129" s="243"/>
      <c r="E129" s="283"/>
      <c r="F129" s="247"/>
      <c r="G129" s="44"/>
      <c r="H129" s="277"/>
      <c r="I129" s="36" t="s">
        <v>539</v>
      </c>
      <c r="J129" s="40">
        <v>1</v>
      </c>
      <c r="K129" s="280"/>
      <c r="L129" s="183"/>
      <c r="M129" s="209"/>
      <c r="N129" s="189"/>
      <c r="O129" s="280"/>
      <c r="P129" s="280"/>
    </row>
    <row r="130" spans="1:16" ht="35.25" thickBot="1" x14ac:dyDescent="0.4">
      <c r="E130" s="5"/>
      <c r="F130" s="5"/>
      <c r="H130" s="5"/>
      <c r="J130" s="5"/>
      <c r="K130" s="5"/>
      <c r="L130" s="5"/>
      <c r="M130" s="5"/>
      <c r="N130" s="163">
        <f>SUM(N3:N129)</f>
        <v>0</v>
      </c>
    </row>
    <row r="131" spans="1:16" x14ac:dyDescent="0.35">
      <c r="M131" s="7"/>
      <c r="N131" s="7"/>
    </row>
    <row r="132" spans="1:16" x14ac:dyDescent="0.35">
      <c r="M132" s="7"/>
      <c r="N132" s="7"/>
    </row>
  </sheetData>
  <sheetProtection formatCells="0" insertColumns="0" insertRows="0" insertHyperlinks="0" deleteColumns="0" deleteRows="0" sort="0" autoFilter="0" pivotTables="0"/>
  <mergeCells count="414">
    <mergeCell ref="P114:P116"/>
    <mergeCell ref="P118:P120"/>
    <mergeCell ref="P122:P124"/>
    <mergeCell ref="P125:P126"/>
    <mergeCell ref="P127:P129"/>
    <mergeCell ref="P74:P77"/>
    <mergeCell ref="P90:P92"/>
    <mergeCell ref="P96:P97"/>
    <mergeCell ref="P99:P101"/>
    <mergeCell ref="P103:P105"/>
    <mergeCell ref="P106:P108"/>
    <mergeCell ref="P110:P112"/>
    <mergeCell ref="P79:P80"/>
    <mergeCell ref="P81:P82"/>
    <mergeCell ref="P83:P89"/>
    <mergeCell ref="P93:P95"/>
    <mergeCell ref="P30:P31"/>
    <mergeCell ref="P33:P35"/>
    <mergeCell ref="P37:P39"/>
    <mergeCell ref="P41:P42"/>
    <mergeCell ref="P44:P45"/>
    <mergeCell ref="P49:P53"/>
    <mergeCell ref="P59:P61"/>
    <mergeCell ref="P63:P67"/>
    <mergeCell ref="P69:P72"/>
    <mergeCell ref="P46:P47"/>
    <mergeCell ref="P55:P58"/>
    <mergeCell ref="P3:P4"/>
    <mergeCell ref="P6:P7"/>
    <mergeCell ref="P9:P10"/>
    <mergeCell ref="P12:P13"/>
    <mergeCell ref="P15:P16"/>
    <mergeCell ref="P18:P19"/>
    <mergeCell ref="P21:P22"/>
    <mergeCell ref="P24:P25"/>
    <mergeCell ref="P27:P28"/>
    <mergeCell ref="O114:O116"/>
    <mergeCell ref="O118:O120"/>
    <mergeCell ref="O122:O124"/>
    <mergeCell ref="O125:O126"/>
    <mergeCell ref="O127:O129"/>
    <mergeCell ref="O74:O77"/>
    <mergeCell ref="O90:O92"/>
    <mergeCell ref="O96:O97"/>
    <mergeCell ref="O99:O101"/>
    <mergeCell ref="O103:O105"/>
    <mergeCell ref="O106:O108"/>
    <mergeCell ref="O110:O112"/>
    <mergeCell ref="O79:O80"/>
    <mergeCell ref="O81:O82"/>
    <mergeCell ref="O83:O89"/>
    <mergeCell ref="O93:O95"/>
    <mergeCell ref="O30:O31"/>
    <mergeCell ref="O33:O35"/>
    <mergeCell ref="O37:O39"/>
    <mergeCell ref="O41:O42"/>
    <mergeCell ref="O44:O45"/>
    <mergeCell ref="O49:O53"/>
    <mergeCell ref="O59:O61"/>
    <mergeCell ref="O63:O67"/>
    <mergeCell ref="O69:O72"/>
    <mergeCell ref="O46:O47"/>
    <mergeCell ref="O55:O58"/>
    <mergeCell ref="O3:O4"/>
    <mergeCell ref="O6:O7"/>
    <mergeCell ref="O9:O10"/>
    <mergeCell ref="O12:O13"/>
    <mergeCell ref="O15:O16"/>
    <mergeCell ref="O18:O19"/>
    <mergeCell ref="O21:O22"/>
    <mergeCell ref="O24:O25"/>
    <mergeCell ref="O27:O28"/>
    <mergeCell ref="L3:L4"/>
    <mergeCell ref="M3:M4"/>
    <mergeCell ref="N3:N28"/>
    <mergeCell ref="B6:B7"/>
    <mergeCell ref="C6:C7"/>
    <mergeCell ref="D6:D7"/>
    <mergeCell ref="E6:E7"/>
    <mergeCell ref="F6:F7"/>
    <mergeCell ref="G6:G7"/>
    <mergeCell ref="K6:K7"/>
    <mergeCell ref="L6:L7"/>
    <mergeCell ref="M6:M7"/>
    <mergeCell ref="B9:B28"/>
    <mergeCell ref="L15:L16"/>
    <mergeCell ref="L9:L10"/>
    <mergeCell ref="M9:M28"/>
    <mergeCell ref="G12:G13"/>
    <mergeCell ref="K12:K13"/>
    <mergeCell ref="L12:L13"/>
    <mergeCell ref="C15:C16"/>
    <mergeCell ref="L18:L19"/>
    <mergeCell ref="C21:C22"/>
    <mergeCell ref="D21:D22"/>
    <mergeCell ref="H2:I2"/>
    <mergeCell ref="A3:A28"/>
    <mergeCell ref="B3:B4"/>
    <mergeCell ref="C3:C4"/>
    <mergeCell ref="D3:D4"/>
    <mergeCell ref="E3:E4"/>
    <mergeCell ref="F3:F4"/>
    <mergeCell ref="G3:G4"/>
    <mergeCell ref="K3:K4"/>
    <mergeCell ref="C9:C10"/>
    <mergeCell ref="D9:D10"/>
    <mergeCell ref="E9:E10"/>
    <mergeCell ref="F9:F10"/>
    <mergeCell ref="G9:G10"/>
    <mergeCell ref="K9:K10"/>
    <mergeCell ref="D15:D16"/>
    <mergeCell ref="E15:E16"/>
    <mergeCell ref="F15:F16"/>
    <mergeCell ref="G15:G16"/>
    <mergeCell ref="K15:K16"/>
    <mergeCell ref="C12:C13"/>
    <mergeCell ref="D12:D13"/>
    <mergeCell ref="E12:E13"/>
    <mergeCell ref="F12:F13"/>
    <mergeCell ref="E21:E22"/>
    <mergeCell ref="F21:F22"/>
    <mergeCell ref="G21:G22"/>
    <mergeCell ref="K21:K22"/>
    <mergeCell ref="L21:L22"/>
    <mergeCell ref="C18:C19"/>
    <mergeCell ref="D18:D19"/>
    <mergeCell ref="E18:E19"/>
    <mergeCell ref="F18:F19"/>
    <mergeCell ref="G18:G19"/>
    <mergeCell ref="K18:K19"/>
    <mergeCell ref="L24:L25"/>
    <mergeCell ref="C27:C28"/>
    <mergeCell ref="D27:D28"/>
    <mergeCell ref="E27:E28"/>
    <mergeCell ref="F27:F28"/>
    <mergeCell ref="G27:G28"/>
    <mergeCell ref="K27:K28"/>
    <mergeCell ref="L27:L28"/>
    <mergeCell ref="C24:C25"/>
    <mergeCell ref="D24:D25"/>
    <mergeCell ref="E24:E25"/>
    <mergeCell ref="F24:F25"/>
    <mergeCell ref="G24:G25"/>
    <mergeCell ref="K24:K25"/>
    <mergeCell ref="A30:A72"/>
    <mergeCell ref="B30:B35"/>
    <mergeCell ref="C30:C31"/>
    <mergeCell ref="D30:D31"/>
    <mergeCell ref="E30:E31"/>
    <mergeCell ref="F30:F31"/>
    <mergeCell ref="C44:C45"/>
    <mergeCell ref="D44:D45"/>
    <mergeCell ref="E44:E45"/>
    <mergeCell ref="F44:F45"/>
    <mergeCell ref="B37:B53"/>
    <mergeCell ref="E41:E42"/>
    <mergeCell ref="F41:F42"/>
    <mergeCell ref="C46:C47"/>
    <mergeCell ref="D46:D47"/>
    <mergeCell ref="E46:E47"/>
    <mergeCell ref="F46:F47"/>
    <mergeCell ref="B55:B67"/>
    <mergeCell ref="D65:D67"/>
    <mergeCell ref="F65:F67"/>
    <mergeCell ref="C51:C53"/>
    <mergeCell ref="D51:D53"/>
    <mergeCell ref="F51:F53"/>
    <mergeCell ref="G30:G31"/>
    <mergeCell ref="K30:K31"/>
    <mergeCell ref="L30:L31"/>
    <mergeCell ref="M30:M35"/>
    <mergeCell ref="N30:N72"/>
    <mergeCell ref="C33:C35"/>
    <mergeCell ref="D33:D35"/>
    <mergeCell ref="E33:E35"/>
    <mergeCell ref="F33:F35"/>
    <mergeCell ref="G33:G35"/>
    <mergeCell ref="K33:K35"/>
    <mergeCell ref="L33:L35"/>
    <mergeCell ref="H34:H35"/>
    <mergeCell ref="C37:C39"/>
    <mergeCell ref="D37:D39"/>
    <mergeCell ref="E37:E39"/>
    <mergeCell ref="F37:F39"/>
    <mergeCell ref="G37:G39"/>
    <mergeCell ref="K37:K39"/>
    <mergeCell ref="L37:L39"/>
    <mergeCell ref="M37:M53"/>
    <mergeCell ref="H38:H39"/>
    <mergeCell ref="C41:C42"/>
    <mergeCell ref="D41:D42"/>
    <mergeCell ref="L55:L58"/>
    <mergeCell ref="K55:K58"/>
    <mergeCell ref="F55:F58"/>
    <mergeCell ref="M55:M67"/>
    <mergeCell ref="G41:G42"/>
    <mergeCell ref="K41:K42"/>
    <mergeCell ref="L41:L42"/>
    <mergeCell ref="C59:C61"/>
    <mergeCell ref="D59:D61"/>
    <mergeCell ref="E59:E61"/>
    <mergeCell ref="F59:F61"/>
    <mergeCell ref="G44:G45"/>
    <mergeCell ref="K44:K45"/>
    <mergeCell ref="L44:L45"/>
    <mergeCell ref="C49:C50"/>
    <mergeCell ref="D49:D50"/>
    <mergeCell ref="E49:E53"/>
    <mergeCell ref="F49:F50"/>
    <mergeCell ref="K49:K53"/>
    <mergeCell ref="L49:L53"/>
    <mergeCell ref="I50:J50"/>
    <mergeCell ref="G46:G47"/>
    <mergeCell ref="K46:K47"/>
    <mergeCell ref="L46:L47"/>
    <mergeCell ref="G51:G53"/>
    <mergeCell ref="H52:H53"/>
    <mergeCell ref="K63:K67"/>
    <mergeCell ref="E55:E58"/>
    <mergeCell ref="G55:G56"/>
    <mergeCell ref="I56:J56"/>
    <mergeCell ref="C57:C58"/>
    <mergeCell ref="D57:D58"/>
    <mergeCell ref="G57:G58"/>
    <mergeCell ref="I64:J64"/>
    <mergeCell ref="C65:C67"/>
    <mergeCell ref="M69:M72"/>
    <mergeCell ref="I70:J70"/>
    <mergeCell ref="C71:C72"/>
    <mergeCell ref="D71:D72"/>
    <mergeCell ref="F71:F72"/>
    <mergeCell ref="G71:G72"/>
    <mergeCell ref="B69:B72"/>
    <mergeCell ref="C69:C70"/>
    <mergeCell ref="D69:D70"/>
    <mergeCell ref="E69:E72"/>
    <mergeCell ref="F69:F70"/>
    <mergeCell ref="K69:K72"/>
    <mergeCell ref="N74:N97"/>
    <mergeCell ref="I75:J75"/>
    <mergeCell ref="G76:G77"/>
    <mergeCell ref="M79:M97"/>
    <mergeCell ref="G85:G86"/>
    <mergeCell ref="A74:A97"/>
    <mergeCell ref="B74:B77"/>
    <mergeCell ref="C74:C75"/>
    <mergeCell ref="D74:D75"/>
    <mergeCell ref="E74:E77"/>
    <mergeCell ref="F74:F75"/>
    <mergeCell ref="C76:C77"/>
    <mergeCell ref="D76:D77"/>
    <mergeCell ref="F76:F77"/>
    <mergeCell ref="B79:B97"/>
    <mergeCell ref="I80:J80"/>
    <mergeCell ref="C85:C86"/>
    <mergeCell ref="D85:D86"/>
    <mergeCell ref="F85:F86"/>
    <mergeCell ref="G74:G75"/>
    <mergeCell ref="K74:K77"/>
    <mergeCell ref="L74:L77"/>
    <mergeCell ref="D93:D95"/>
    <mergeCell ref="K90:K92"/>
    <mergeCell ref="L90:L92"/>
    <mergeCell ref="K96:K97"/>
    <mergeCell ref="L96:L97"/>
    <mergeCell ref="K93:K95"/>
    <mergeCell ref="L93:L95"/>
    <mergeCell ref="M74:M77"/>
    <mergeCell ref="I86:J86"/>
    <mergeCell ref="C87:C89"/>
    <mergeCell ref="D87:D89"/>
    <mergeCell ref="F87:F89"/>
    <mergeCell ref="G87:G89"/>
    <mergeCell ref="C79:C80"/>
    <mergeCell ref="D79:D80"/>
    <mergeCell ref="F79:F80"/>
    <mergeCell ref="G79:G80"/>
    <mergeCell ref="E79:E80"/>
    <mergeCell ref="K79:K80"/>
    <mergeCell ref="L79:L80"/>
    <mergeCell ref="C83:C84"/>
    <mergeCell ref="D83:D84"/>
    <mergeCell ref="F83:F84"/>
    <mergeCell ref="G83:G84"/>
    <mergeCell ref="I84:J84"/>
    <mergeCell ref="H91:H92"/>
    <mergeCell ref="C96:C97"/>
    <mergeCell ref="D96:D97"/>
    <mergeCell ref="E96:E97"/>
    <mergeCell ref="F96:F97"/>
    <mergeCell ref="G96:G97"/>
    <mergeCell ref="H88:H89"/>
    <mergeCell ref="C90:C92"/>
    <mergeCell ref="D90:D92"/>
    <mergeCell ref="E90:E92"/>
    <mergeCell ref="F90:F92"/>
    <mergeCell ref="G90:G92"/>
    <mergeCell ref="C93:C95"/>
    <mergeCell ref="E83:E89"/>
    <mergeCell ref="E93:E95"/>
    <mergeCell ref="F93:F95"/>
    <mergeCell ref="G93:G95"/>
    <mergeCell ref="H94:H95"/>
    <mergeCell ref="A99:A116"/>
    <mergeCell ref="B99:B101"/>
    <mergeCell ref="C99:C101"/>
    <mergeCell ref="D99:D101"/>
    <mergeCell ref="E99:E101"/>
    <mergeCell ref="F99:F101"/>
    <mergeCell ref="G99:G101"/>
    <mergeCell ref="K99:K101"/>
    <mergeCell ref="L99:L101"/>
    <mergeCell ref="E110:E112"/>
    <mergeCell ref="F110:F112"/>
    <mergeCell ref="G110:G112"/>
    <mergeCell ref="K110:K112"/>
    <mergeCell ref="L110:L112"/>
    <mergeCell ref="M99:M101"/>
    <mergeCell ref="N99:N116"/>
    <mergeCell ref="H100:H101"/>
    <mergeCell ref="B103:B108"/>
    <mergeCell ref="C103:C105"/>
    <mergeCell ref="D103:D105"/>
    <mergeCell ref="E103:E105"/>
    <mergeCell ref="F103:F105"/>
    <mergeCell ref="G103:G105"/>
    <mergeCell ref="K103:K105"/>
    <mergeCell ref="L103:L105"/>
    <mergeCell ref="M103:M108"/>
    <mergeCell ref="H104:H105"/>
    <mergeCell ref="C106:C108"/>
    <mergeCell ref="D106:D108"/>
    <mergeCell ref="E106:E108"/>
    <mergeCell ref="F106:F108"/>
    <mergeCell ref="G106:G108"/>
    <mergeCell ref="K106:K108"/>
    <mergeCell ref="L106:L108"/>
    <mergeCell ref="H107:H108"/>
    <mergeCell ref="B110:B112"/>
    <mergeCell ref="C110:C112"/>
    <mergeCell ref="D110:D112"/>
    <mergeCell ref="M110:M112"/>
    <mergeCell ref="H111:H112"/>
    <mergeCell ref="B114:B116"/>
    <mergeCell ref="C114:C116"/>
    <mergeCell ref="D114:D116"/>
    <mergeCell ref="E114:E116"/>
    <mergeCell ref="F114:F116"/>
    <mergeCell ref="G114:G116"/>
    <mergeCell ref="K114:K116"/>
    <mergeCell ref="L114:L116"/>
    <mergeCell ref="M114:M116"/>
    <mergeCell ref="A118:A120"/>
    <mergeCell ref="B118:B120"/>
    <mergeCell ref="C118:C120"/>
    <mergeCell ref="D118:D120"/>
    <mergeCell ref="E118:E120"/>
    <mergeCell ref="F118:F120"/>
    <mergeCell ref="G118:G120"/>
    <mergeCell ref="K118:K120"/>
    <mergeCell ref="L118:L120"/>
    <mergeCell ref="C125:C126"/>
    <mergeCell ref="D125:D126"/>
    <mergeCell ref="E125:E126"/>
    <mergeCell ref="F125:F126"/>
    <mergeCell ref="G125:G126"/>
    <mergeCell ref="K125:K126"/>
    <mergeCell ref="L125:L126"/>
    <mergeCell ref="C127:C129"/>
    <mergeCell ref="D127:D129"/>
    <mergeCell ref="E127:E129"/>
    <mergeCell ref="F127:F129"/>
    <mergeCell ref="A1:P1"/>
    <mergeCell ref="K127:K129"/>
    <mergeCell ref="L127:L129"/>
    <mergeCell ref="H128:H129"/>
    <mergeCell ref="L122:L124"/>
    <mergeCell ref="M118:M120"/>
    <mergeCell ref="N118:N120"/>
    <mergeCell ref="A122:A129"/>
    <mergeCell ref="B122:B129"/>
    <mergeCell ref="C122:C124"/>
    <mergeCell ref="D122:D124"/>
    <mergeCell ref="E122:E124"/>
    <mergeCell ref="F122:F124"/>
    <mergeCell ref="G122:G124"/>
    <mergeCell ref="K122:K124"/>
    <mergeCell ref="M122:M129"/>
    <mergeCell ref="N122:N129"/>
    <mergeCell ref="H123:H124"/>
    <mergeCell ref="K81:K82"/>
    <mergeCell ref="K83:K89"/>
    <mergeCell ref="L83:L89"/>
    <mergeCell ref="L81:L82"/>
    <mergeCell ref="C55:C56"/>
    <mergeCell ref="D55:D56"/>
    <mergeCell ref="F81:F82"/>
    <mergeCell ref="G81:G82"/>
    <mergeCell ref="C81:C82"/>
    <mergeCell ref="D81:D82"/>
    <mergeCell ref="E81:E82"/>
    <mergeCell ref="L69:L72"/>
    <mergeCell ref="H60:H61"/>
    <mergeCell ref="C63:C64"/>
    <mergeCell ref="D63:D64"/>
    <mergeCell ref="G65:G67"/>
    <mergeCell ref="H66:H67"/>
    <mergeCell ref="G59:G61"/>
    <mergeCell ref="K59:K61"/>
    <mergeCell ref="L59:L61"/>
    <mergeCell ref="E63:E67"/>
    <mergeCell ref="F63:F64"/>
    <mergeCell ref="G63:G64"/>
    <mergeCell ref="L63:L67"/>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219"/>
  <sheetViews>
    <sheetView rightToLeft="1" zoomScale="70" zoomScaleNormal="70" workbookViewId="0">
      <selection activeCell="D21" sqref="D21"/>
    </sheetView>
  </sheetViews>
  <sheetFormatPr defaultColWidth="10" defaultRowHeight="28.5" zeroHeight="1" x14ac:dyDescent="0.25"/>
  <cols>
    <col min="1" max="1" width="12.140625" style="168" customWidth="1"/>
    <col min="2" max="2" width="12.85546875" style="168" customWidth="1"/>
    <col min="3" max="3" width="17.5703125" style="151" customWidth="1"/>
    <col min="4" max="4" width="41.28515625" style="136" customWidth="1"/>
    <col min="5" max="5" width="13.28515625" style="137" customWidth="1"/>
    <col min="6" max="6" width="10" style="139" customWidth="1"/>
    <col min="7" max="7" width="32.7109375" style="136" customWidth="1"/>
    <col min="8" max="8" width="10" style="114" customWidth="1"/>
    <col min="9" max="9" width="28.5703125" style="136" customWidth="1"/>
    <col min="10" max="10" width="10" style="138" customWidth="1"/>
    <col min="11" max="11" width="16.5703125" style="138" customWidth="1"/>
    <col min="12" max="12" width="12.7109375" style="11" customWidth="1"/>
    <col min="13" max="13" width="13.7109375" style="11" customWidth="1"/>
    <col min="14" max="14" width="20" style="11" customWidth="1"/>
    <col min="15" max="16" width="37.140625" style="138" customWidth="1"/>
    <col min="17" max="16384" width="10" style="53"/>
  </cols>
  <sheetData>
    <row r="1" spans="1:16 16382:16383" ht="57" customHeight="1" thickBot="1" x14ac:dyDescent="0.3">
      <c r="A1" s="293" t="s">
        <v>823</v>
      </c>
      <c r="B1" s="293"/>
      <c r="C1" s="293"/>
      <c r="D1" s="293"/>
      <c r="E1" s="293"/>
      <c r="F1" s="293"/>
      <c r="G1" s="293"/>
      <c r="H1" s="293"/>
      <c r="I1" s="293"/>
      <c r="J1" s="293"/>
      <c r="K1" s="293"/>
      <c r="L1" s="293"/>
      <c r="M1" s="293"/>
      <c r="N1" s="293"/>
      <c r="O1" s="293"/>
      <c r="P1" s="293"/>
      <c r="XFB1" s="53">
        <v>0</v>
      </c>
      <c r="XFC1" s="53">
        <v>0</v>
      </c>
    </row>
    <row r="2" spans="1:16 16382:16383" ht="66.75" customHeight="1" thickBot="1" x14ac:dyDescent="0.3">
      <c r="A2" s="164" t="s">
        <v>0</v>
      </c>
      <c r="B2" s="165" t="s">
        <v>1</v>
      </c>
      <c r="C2" s="22" t="s">
        <v>437</v>
      </c>
      <c r="D2" s="46" t="s">
        <v>3</v>
      </c>
      <c r="E2" s="24" t="s">
        <v>4</v>
      </c>
      <c r="F2" s="46" t="s">
        <v>5</v>
      </c>
      <c r="G2" s="46" t="s">
        <v>6</v>
      </c>
      <c r="H2" s="285" t="s">
        <v>7</v>
      </c>
      <c r="I2" s="286"/>
      <c r="J2" s="22" t="s">
        <v>8</v>
      </c>
      <c r="K2" s="22" t="s">
        <v>9</v>
      </c>
      <c r="L2" s="22" t="s">
        <v>10</v>
      </c>
      <c r="M2" s="21" t="s">
        <v>11</v>
      </c>
      <c r="N2" s="52" t="s">
        <v>12</v>
      </c>
      <c r="O2" s="22" t="s">
        <v>824</v>
      </c>
      <c r="P2" s="45" t="s">
        <v>825</v>
      </c>
      <c r="XFB2" s="53">
        <v>50</v>
      </c>
      <c r="XFC2" s="53">
        <v>100</v>
      </c>
    </row>
    <row r="3" spans="1:16 16382:16383" ht="42.75" customHeight="1" thickBot="1" x14ac:dyDescent="0.3">
      <c r="A3" s="308">
        <v>1</v>
      </c>
      <c r="B3" s="311">
        <v>1</v>
      </c>
      <c r="C3" s="181">
        <v>1</v>
      </c>
      <c r="D3" s="241" t="s">
        <v>540</v>
      </c>
      <c r="E3" s="244">
        <v>2</v>
      </c>
      <c r="F3" s="246" t="s">
        <v>28</v>
      </c>
      <c r="G3" s="252" t="s">
        <v>541</v>
      </c>
      <c r="H3" s="64" t="s">
        <v>14</v>
      </c>
      <c r="I3" s="65" t="s">
        <v>542</v>
      </c>
      <c r="J3" s="66" t="s">
        <v>15</v>
      </c>
      <c r="K3" s="290"/>
      <c r="L3" s="210">
        <f>K3*E3/100</f>
        <v>0</v>
      </c>
      <c r="M3" s="297">
        <f>SUM(L3:L13)</f>
        <v>0</v>
      </c>
      <c r="N3" s="300">
        <f>SUM(M3:M53)</f>
        <v>0</v>
      </c>
      <c r="O3" s="290"/>
      <c r="P3" s="290"/>
      <c r="XFB3" s="53">
        <v>100</v>
      </c>
    </row>
    <row r="4" spans="1:16 16382:16383" ht="36.6" customHeight="1" thickBot="1" x14ac:dyDescent="0.3">
      <c r="A4" s="309"/>
      <c r="B4" s="312"/>
      <c r="C4" s="183"/>
      <c r="D4" s="243"/>
      <c r="E4" s="245"/>
      <c r="F4" s="247"/>
      <c r="G4" s="254"/>
      <c r="H4" s="54" t="s">
        <v>16</v>
      </c>
      <c r="I4" s="55" t="s">
        <v>543</v>
      </c>
      <c r="J4" s="70">
        <v>1</v>
      </c>
      <c r="K4" s="291"/>
      <c r="L4" s="212"/>
      <c r="M4" s="298"/>
      <c r="N4" s="301"/>
      <c r="O4" s="291"/>
      <c r="P4" s="291"/>
    </row>
    <row r="5" spans="1:16 16382:16383" ht="21" thickBot="1" x14ac:dyDescent="0.3">
      <c r="A5" s="309"/>
      <c r="B5" s="312"/>
      <c r="C5" s="181">
        <v>2</v>
      </c>
      <c r="D5" s="241" t="s">
        <v>544</v>
      </c>
      <c r="E5" s="244">
        <v>2</v>
      </c>
      <c r="F5" s="246" t="s">
        <v>28</v>
      </c>
      <c r="G5" s="38" t="s">
        <v>545</v>
      </c>
      <c r="H5" s="54" t="s">
        <v>14</v>
      </c>
      <c r="I5" s="55" t="s">
        <v>546</v>
      </c>
      <c r="J5" s="56" t="s">
        <v>15</v>
      </c>
      <c r="K5" s="290"/>
      <c r="L5" s="210">
        <f>K5*E5/100</f>
        <v>0</v>
      </c>
      <c r="M5" s="298"/>
      <c r="N5" s="301"/>
      <c r="O5" s="290"/>
      <c r="P5" s="290"/>
    </row>
    <row r="6" spans="1:16 16382:16383" ht="21" thickBot="1" x14ac:dyDescent="0.3">
      <c r="A6" s="309"/>
      <c r="B6" s="312"/>
      <c r="C6" s="182"/>
      <c r="D6" s="242"/>
      <c r="E6" s="251"/>
      <c r="F6" s="249"/>
      <c r="G6" s="38" t="s">
        <v>547</v>
      </c>
      <c r="H6" s="201" t="s">
        <v>16</v>
      </c>
      <c r="I6" s="55" t="s">
        <v>548</v>
      </c>
      <c r="J6" s="70">
        <v>0.5</v>
      </c>
      <c r="K6" s="292"/>
      <c r="L6" s="211"/>
      <c r="M6" s="298"/>
      <c r="N6" s="301"/>
      <c r="O6" s="292"/>
      <c r="P6" s="292"/>
    </row>
    <row r="7" spans="1:16 16382:16383" ht="41.25" thickBot="1" x14ac:dyDescent="0.3">
      <c r="A7" s="309"/>
      <c r="B7" s="312"/>
      <c r="C7" s="182"/>
      <c r="D7" s="242"/>
      <c r="E7" s="251"/>
      <c r="F7" s="249"/>
      <c r="G7" s="38" t="s">
        <v>549</v>
      </c>
      <c r="H7" s="232"/>
      <c r="I7" s="68" t="s">
        <v>550</v>
      </c>
      <c r="J7" s="69">
        <v>1</v>
      </c>
      <c r="K7" s="292"/>
      <c r="L7" s="211"/>
      <c r="M7" s="298"/>
      <c r="N7" s="301"/>
      <c r="O7" s="292"/>
      <c r="P7" s="292"/>
    </row>
    <row r="8" spans="1:16 16382:16383" ht="20.65" customHeight="1" thickBot="1" x14ac:dyDescent="0.3">
      <c r="A8" s="309"/>
      <c r="B8" s="312"/>
      <c r="C8" s="152"/>
      <c r="D8" s="29"/>
      <c r="E8" s="145"/>
      <c r="F8" s="31"/>
      <c r="G8" s="29"/>
      <c r="H8" s="31"/>
      <c r="I8" s="29"/>
      <c r="J8" s="33"/>
      <c r="K8" s="34"/>
      <c r="L8" s="153"/>
      <c r="M8" s="298"/>
      <c r="N8" s="301"/>
      <c r="O8" s="141"/>
      <c r="P8" s="142"/>
    </row>
    <row r="9" spans="1:16 16382:16383" ht="27" customHeight="1" thickBot="1" x14ac:dyDescent="0.3">
      <c r="A9" s="309"/>
      <c r="B9" s="312"/>
      <c r="C9" s="182">
        <v>3</v>
      </c>
      <c r="D9" s="242" t="s">
        <v>551</v>
      </c>
      <c r="E9" s="251">
        <v>2</v>
      </c>
      <c r="F9" s="249" t="s">
        <v>28</v>
      </c>
      <c r="G9" s="242" t="s">
        <v>552</v>
      </c>
      <c r="H9" s="54" t="s">
        <v>14</v>
      </c>
      <c r="I9" s="55" t="s">
        <v>40</v>
      </c>
      <c r="J9" s="56" t="s">
        <v>15</v>
      </c>
      <c r="K9" s="292"/>
      <c r="L9" s="211">
        <f>K9*E9/100</f>
        <v>0</v>
      </c>
      <c r="M9" s="298"/>
      <c r="N9" s="301"/>
      <c r="O9" s="292"/>
      <c r="P9" s="292"/>
    </row>
    <row r="10" spans="1:16 16382:16383" ht="79.900000000000006" customHeight="1" thickBot="1" x14ac:dyDescent="0.3">
      <c r="A10" s="309"/>
      <c r="B10" s="312"/>
      <c r="C10" s="183"/>
      <c r="D10" s="243"/>
      <c r="E10" s="245"/>
      <c r="F10" s="247"/>
      <c r="G10" s="243"/>
      <c r="H10" s="119" t="s">
        <v>16</v>
      </c>
      <c r="I10" s="76" t="s">
        <v>223</v>
      </c>
      <c r="J10" s="120">
        <v>1</v>
      </c>
      <c r="K10" s="291"/>
      <c r="L10" s="212"/>
      <c r="M10" s="298"/>
      <c r="N10" s="301"/>
      <c r="O10" s="291"/>
      <c r="P10" s="291"/>
    </row>
    <row r="11" spans="1:16 16382:16383" ht="41.25" thickBot="1" x14ac:dyDescent="0.3">
      <c r="A11" s="309"/>
      <c r="B11" s="312"/>
      <c r="C11" s="181">
        <v>4</v>
      </c>
      <c r="D11" s="241" t="s">
        <v>544</v>
      </c>
      <c r="E11" s="244">
        <v>2</v>
      </c>
      <c r="F11" s="246" t="s">
        <v>28</v>
      </c>
      <c r="G11" s="38" t="s">
        <v>553</v>
      </c>
      <c r="H11" s="119" t="s">
        <v>14</v>
      </c>
      <c r="I11" s="76" t="s">
        <v>546</v>
      </c>
      <c r="J11" s="121" t="s">
        <v>15</v>
      </c>
      <c r="K11" s="290"/>
      <c r="L11" s="210">
        <f>K11*E11/100</f>
        <v>0</v>
      </c>
      <c r="M11" s="298"/>
      <c r="N11" s="301"/>
      <c r="O11" s="290"/>
      <c r="P11" s="290"/>
    </row>
    <row r="12" spans="1:16 16382:16383" ht="21" thickBot="1" x14ac:dyDescent="0.3">
      <c r="A12" s="309"/>
      <c r="B12" s="312"/>
      <c r="C12" s="182"/>
      <c r="D12" s="242"/>
      <c r="E12" s="251"/>
      <c r="F12" s="249"/>
      <c r="G12" s="38" t="s">
        <v>547</v>
      </c>
      <c r="H12" s="246" t="s">
        <v>16</v>
      </c>
      <c r="I12" s="76" t="s">
        <v>548</v>
      </c>
      <c r="J12" s="120">
        <v>0.5</v>
      </c>
      <c r="K12" s="292"/>
      <c r="L12" s="211"/>
      <c r="M12" s="298"/>
      <c r="N12" s="301"/>
      <c r="O12" s="292"/>
      <c r="P12" s="292"/>
    </row>
    <row r="13" spans="1:16 16382:16383" ht="61.5" thickBot="1" x14ac:dyDescent="0.3">
      <c r="A13" s="309"/>
      <c r="B13" s="313"/>
      <c r="C13" s="183"/>
      <c r="D13" s="243"/>
      <c r="E13" s="245"/>
      <c r="F13" s="247"/>
      <c r="G13" s="36" t="s">
        <v>554</v>
      </c>
      <c r="H13" s="247"/>
      <c r="I13" s="76" t="s">
        <v>550</v>
      </c>
      <c r="J13" s="120">
        <v>1</v>
      </c>
      <c r="K13" s="291"/>
      <c r="L13" s="212"/>
      <c r="M13" s="299"/>
      <c r="N13" s="301"/>
      <c r="O13" s="291"/>
      <c r="P13" s="291"/>
    </row>
    <row r="14" spans="1:16 16382:16383" ht="33" thickBot="1" x14ac:dyDescent="0.3">
      <c r="A14" s="309"/>
      <c r="B14" s="166"/>
      <c r="C14" s="153"/>
      <c r="D14" s="29"/>
      <c r="E14" s="145"/>
      <c r="F14" s="29"/>
      <c r="G14" s="29"/>
      <c r="H14" s="31"/>
      <c r="I14" s="29"/>
      <c r="J14" s="33"/>
      <c r="K14" s="34"/>
      <c r="L14" s="153"/>
      <c r="M14" s="153"/>
      <c r="N14" s="301"/>
      <c r="O14" s="141"/>
      <c r="P14" s="142"/>
    </row>
    <row r="15" spans="1:16 16382:16383" ht="41.25" thickBot="1" x14ac:dyDescent="0.3">
      <c r="A15" s="309"/>
      <c r="B15" s="311">
        <v>2</v>
      </c>
      <c r="C15" s="181">
        <v>1</v>
      </c>
      <c r="D15" s="241" t="s">
        <v>555</v>
      </c>
      <c r="E15" s="244">
        <v>2</v>
      </c>
      <c r="F15" s="246" t="s">
        <v>28</v>
      </c>
      <c r="G15" s="241" t="s">
        <v>556</v>
      </c>
      <c r="H15" s="64" t="s">
        <v>14</v>
      </c>
      <c r="I15" s="65" t="s">
        <v>557</v>
      </c>
      <c r="J15" s="66" t="s">
        <v>15</v>
      </c>
      <c r="K15" s="290"/>
      <c r="L15" s="181">
        <f>K15*E15/100</f>
        <v>0</v>
      </c>
      <c r="M15" s="297">
        <f>SUM(L15:L20)</f>
        <v>0</v>
      </c>
      <c r="N15" s="301"/>
      <c r="O15" s="290"/>
      <c r="P15" s="290"/>
    </row>
    <row r="16" spans="1:16 16382:16383" ht="21" thickBot="1" x14ac:dyDescent="0.3">
      <c r="A16" s="309"/>
      <c r="B16" s="312"/>
      <c r="C16" s="182"/>
      <c r="D16" s="242"/>
      <c r="E16" s="251"/>
      <c r="F16" s="249"/>
      <c r="G16" s="242"/>
      <c r="H16" s="246" t="s">
        <v>16</v>
      </c>
      <c r="I16" s="76" t="s">
        <v>558</v>
      </c>
      <c r="J16" s="120">
        <v>0.5</v>
      </c>
      <c r="K16" s="292"/>
      <c r="L16" s="182"/>
      <c r="M16" s="298"/>
      <c r="N16" s="301"/>
      <c r="O16" s="292"/>
      <c r="P16" s="292"/>
    </row>
    <row r="17" spans="1:16" ht="21" thickBot="1" x14ac:dyDescent="0.3">
      <c r="A17" s="309"/>
      <c r="B17" s="312"/>
      <c r="C17" s="183"/>
      <c r="D17" s="243"/>
      <c r="E17" s="245"/>
      <c r="F17" s="247"/>
      <c r="G17" s="243"/>
      <c r="H17" s="247"/>
      <c r="I17" s="76" t="s">
        <v>275</v>
      </c>
      <c r="J17" s="120">
        <v>1</v>
      </c>
      <c r="K17" s="291"/>
      <c r="L17" s="183"/>
      <c r="M17" s="298"/>
      <c r="N17" s="301"/>
      <c r="O17" s="291"/>
      <c r="P17" s="291"/>
    </row>
    <row r="18" spans="1:16" ht="61.5" thickBot="1" x14ac:dyDescent="0.3">
      <c r="A18" s="309"/>
      <c r="B18" s="312"/>
      <c r="C18" s="181">
        <v>2</v>
      </c>
      <c r="D18" s="241" t="s">
        <v>559</v>
      </c>
      <c r="E18" s="244">
        <v>2</v>
      </c>
      <c r="F18" s="246" t="s">
        <v>28</v>
      </c>
      <c r="G18" s="38" t="s">
        <v>560</v>
      </c>
      <c r="H18" s="122" t="s">
        <v>14</v>
      </c>
      <c r="I18" s="80" t="s">
        <v>561</v>
      </c>
      <c r="J18" s="123" t="s">
        <v>15</v>
      </c>
      <c r="K18" s="290"/>
      <c r="L18" s="181">
        <f>K18*E18/100</f>
        <v>0</v>
      </c>
      <c r="M18" s="298"/>
      <c r="N18" s="301"/>
      <c r="O18" s="290"/>
      <c r="P18" s="290"/>
    </row>
    <row r="19" spans="1:16" ht="21" thickBot="1" x14ac:dyDescent="0.3">
      <c r="A19" s="309"/>
      <c r="B19" s="312"/>
      <c r="C19" s="182"/>
      <c r="D19" s="242"/>
      <c r="E19" s="251"/>
      <c r="F19" s="249"/>
      <c r="G19" s="38" t="s">
        <v>562</v>
      </c>
      <c r="H19" s="246" t="s">
        <v>16</v>
      </c>
      <c r="I19" s="76" t="s">
        <v>563</v>
      </c>
      <c r="J19" s="120">
        <v>0.5</v>
      </c>
      <c r="K19" s="292"/>
      <c r="L19" s="182"/>
      <c r="M19" s="298"/>
      <c r="N19" s="301"/>
      <c r="O19" s="292"/>
      <c r="P19" s="292"/>
    </row>
    <row r="20" spans="1:16" ht="41.25" thickBot="1" x14ac:dyDescent="0.3">
      <c r="A20" s="309"/>
      <c r="B20" s="313"/>
      <c r="C20" s="183"/>
      <c r="D20" s="243"/>
      <c r="E20" s="245"/>
      <c r="F20" s="247"/>
      <c r="G20" s="75"/>
      <c r="H20" s="247"/>
      <c r="I20" s="76" t="s">
        <v>564</v>
      </c>
      <c r="J20" s="120">
        <v>1</v>
      </c>
      <c r="K20" s="291"/>
      <c r="L20" s="183"/>
      <c r="M20" s="299"/>
      <c r="N20" s="301"/>
      <c r="O20" s="291"/>
      <c r="P20" s="291"/>
    </row>
    <row r="21" spans="1:16" ht="33" thickBot="1" x14ac:dyDescent="0.3">
      <c r="A21" s="309"/>
      <c r="B21" s="166"/>
      <c r="C21" s="153"/>
      <c r="D21" s="29"/>
      <c r="E21" s="145"/>
      <c r="F21" s="29"/>
      <c r="G21" s="29"/>
      <c r="H21" s="31"/>
      <c r="I21" s="29"/>
      <c r="J21" s="33"/>
      <c r="K21" s="34"/>
      <c r="L21" s="153"/>
      <c r="M21" s="153"/>
      <c r="N21" s="301"/>
      <c r="O21" s="141"/>
      <c r="P21" s="142"/>
    </row>
    <row r="22" spans="1:16" ht="41.25" thickBot="1" x14ac:dyDescent="0.3">
      <c r="A22" s="309"/>
      <c r="B22" s="311">
        <v>3</v>
      </c>
      <c r="C22" s="181">
        <v>1</v>
      </c>
      <c r="D22" s="241" t="s">
        <v>565</v>
      </c>
      <c r="E22" s="244">
        <v>1</v>
      </c>
      <c r="F22" s="246" t="s">
        <v>13</v>
      </c>
      <c r="G22" s="241" t="s">
        <v>566</v>
      </c>
      <c r="H22" s="124" t="s">
        <v>14</v>
      </c>
      <c r="I22" s="125" t="s">
        <v>567</v>
      </c>
      <c r="J22" s="126" t="s">
        <v>15</v>
      </c>
      <c r="K22" s="290"/>
      <c r="L22" s="181">
        <f>K22*E22/100</f>
        <v>0</v>
      </c>
      <c r="M22" s="297">
        <f>SUM(L22:L33)</f>
        <v>0</v>
      </c>
      <c r="N22" s="301"/>
      <c r="O22" s="290"/>
      <c r="P22" s="290"/>
    </row>
    <row r="23" spans="1:16" ht="41.25" thickBot="1" x14ac:dyDescent="0.3">
      <c r="A23" s="309"/>
      <c r="B23" s="312"/>
      <c r="C23" s="182"/>
      <c r="D23" s="242"/>
      <c r="E23" s="251"/>
      <c r="F23" s="249"/>
      <c r="G23" s="242"/>
      <c r="H23" s="246" t="s">
        <v>16</v>
      </c>
      <c r="I23" s="76" t="s">
        <v>568</v>
      </c>
      <c r="J23" s="120">
        <v>0.5</v>
      </c>
      <c r="K23" s="292"/>
      <c r="L23" s="182"/>
      <c r="M23" s="298"/>
      <c r="N23" s="301"/>
      <c r="O23" s="292"/>
      <c r="P23" s="292"/>
    </row>
    <row r="24" spans="1:16" ht="42.75" customHeight="1" thickBot="1" x14ac:dyDescent="0.3">
      <c r="A24" s="309"/>
      <c r="B24" s="312"/>
      <c r="C24" s="183"/>
      <c r="D24" s="243"/>
      <c r="E24" s="245"/>
      <c r="F24" s="247"/>
      <c r="G24" s="243"/>
      <c r="H24" s="247"/>
      <c r="I24" s="76" t="s">
        <v>569</v>
      </c>
      <c r="J24" s="120">
        <v>1</v>
      </c>
      <c r="K24" s="291"/>
      <c r="L24" s="183"/>
      <c r="M24" s="298"/>
      <c r="N24" s="301"/>
      <c r="O24" s="291"/>
      <c r="P24" s="291"/>
    </row>
    <row r="25" spans="1:16" ht="33" customHeight="1" thickBot="1" x14ac:dyDescent="0.3">
      <c r="A25" s="309"/>
      <c r="B25" s="312"/>
      <c r="C25" s="181">
        <v>2</v>
      </c>
      <c r="D25" s="241" t="s">
        <v>247</v>
      </c>
      <c r="E25" s="213">
        <v>1</v>
      </c>
      <c r="F25" s="246" t="s">
        <v>28</v>
      </c>
      <c r="G25" s="241" t="s">
        <v>570</v>
      </c>
      <c r="H25" s="119" t="s">
        <v>14</v>
      </c>
      <c r="I25" s="76" t="s">
        <v>249</v>
      </c>
      <c r="J25" s="121" t="s">
        <v>15</v>
      </c>
      <c r="K25" s="290"/>
      <c r="L25" s="181">
        <f>K25*E25/100</f>
        <v>0</v>
      </c>
      <c r="M25" s="298"/>
      <c r="N25" s="301"/>
      <c r="O25" s="290"/>
      <c r="P25" s="290"/>
    </row>
    <row r="26" spans="1:16" ht="36" customHeight="1" thickBot="1" x14ac:dyDescent="0.3">
      <c r="A26" s="309"/>
      <c r="B26" s="312"/>
      <c r="C26" s="183"/>
      <c r="D26" s="243"/>
      <c r="E26" s="215"/>
      <c r="F26" s="247"/>
      <c r="G26" s="243"/>
      <c r="H26" s="119" t="s">
        <v>16</v>
      </c>
      <c r="I26" s="76" t="s">
        <v>571</v>
      </c>
      <c r="J26" s="120">
        <v>1</v>
      </c>
      <c r="K26" s="291"/>
      <c r="L26" s="183"/>
      <c r="M26" s="298"/>
      <c r="N26" s="301"/>
      <c r="O26" s="291"/>
      <c r="P26" s="291"/>
    </row>
    <row r="27" spans="1:16" ht="21" thickBot="1" x14ac:dyDescent="0.3">
      <c r="A27" s="309"/>
      <c r="B27" s="312"/>
      <c r="C27" s="181">
        <v>3</v>
      </c>
      <c r="D27" s="241" t="s">
        <v>572</v>
      </c>
      <c r="E27" s="244">
        <v>1</v>
      </c>
      <c r="F27" s="246" t="s">
        <v>28</v>
      </c>
      <c r="G27" s="38" t="s">
        <v>566</v>
      </c>
      <c r="H27" s="119" t="s">
        <v>14</v>
      </c>
      <c r="I27" s="76" t="s">
        <v>573</v>
      </c>
      <c r="J27" s="121" t="s">
        <v>15</v>
      </c>
      <c r="K27" s="290"/>
      <c r="L27" s="181">
        <f>K27*E27/100</f>
        <v>0</v>
      </c>
      <c r="M27" s="298"/>
      <c r="N27" s="301"/>
      <c r="O27" s="290"/>
      <c r="P27" s="290"/>
    </row>
    <row r="28" spans="1:16" ht="41.25" thickBot="1" x14ac:dyDescent="0.3">
      <c r="A28" s="309"/>
      <c r="B28" s="312"/>
      <c r="C28" s="182"/>
      <c r="D28" s="242"/>
      <c r="E28" s="251"/>
      <c r="F28" s="249"/>
      <c r="G28" s="38" t="s">
        <v>547</v>
      </c>
      <c r="H28" s="246" t="s">
        <v>16</v>
      </c>
      <c r="I28" s="76" t="s">
        <v>574</v>
      </c>
      <c r="J28" s="120">
        <v>0.5</v>
      </c>
      <c r="K28" s="292"/>
      <c r="L28" s="182"/>
      <c r="M28" s="298"/>
      <c r="N28" s="301"/>
      <c r="O28" s="292"/>
      <c r="P28" s="292"/>
    </row>
    <row r="29" spans="1:16" ht="41.25" thickBot="1" x14ac:dyDescent="0.3">
      <c r="A29" s="309"/>
      <c r="B29" s="312"/>
      <c r="C29" s="183"/>
      <c r="D29" s="243"/>
      <c r="E29" s="245"/>
      <c r="F29" s="247"/>
      <c r="G29" s="44"/>
      <c r="H29" s="247"/>
      <c r="I29" s="76" t="s">
        <v>575</v>
      </c>
      <c r="J29" s="120">
        <v>1</v>
      </c>
      <c r="K29" s="291"/>
      <c r="L29" s="183"/>
      <c r="M29" s="298"/>
      <c r="N29" s="301"/>
      <c r="O29" s="291"/>
      <c r="P29" s="291"/>
    </row>
    <row r="30" spans="1:16" ht="21" thickBot="1" x14ac:dyDescent="0.3">
      <c r="A30" s="309"/>
      <c r="B30" s="312"/>
      <c r="C30" s="181">
        <v>4</v>
      </c>
      <c r="D30" s="241" t="s">
        <v>576</v>
      </c>
      <c r="E30" s="213">
        <v>2</v>
      </c>
      <c r="F30" s="246" t="s">
        <v>28</v>
      </c>
      <c r="G30" s="241" t="s">
        <v>577</v>
      </c>
      <c r="H30" s="64" t="s">
        <v>14</v>
      </c>
      <c r="I30" s="65" t="s">
        <v>578</v>
      </c>
      <c r="J30" s="66" t="s">
        <v>15</v>
      </c>
      <c r="K30" s="290"/>
      <c r="L30" s="181">
        <f>K30*E30/100</f>
        <v>0</v>
      </c>
      <c r="M30" s="298"/>
      <c r="N30" s="301"/>
      <c r="O30" s="290"/>
      <c r="P30" s="290"/>
    </row>
    <row r="31" spans="1:16" ht="21" thickBot="1" x14ac:dyDescent="0.3">
      <c r="A31" s="309"/>
      <c r="B31" s="312"/>
      <c r="C31" s="183"/>
      <c r="D31" s="243"/>
      <c r="E31" s="214"/>
      <c r="F31" s="247"/>
      <c r="G31" s="243"/>
      <c r="H31" s="119" t="s">
        <v>16</v>
      </c>
      <c r="I31" s="303" t="s">
        <v>152</v>
      </c>
      <c r="J31" s="304"/>
      <c r="K31" s="292"/>
      <c r="L31" s="182"/>
      <c r="M31" s="298"/>
      <c r="N31" s="301"/>
      <c r="O31" s="292"/>
      <c r="P31" s="292"/>
    </row>
    <row r="32" spans="1:16" ht="21" thickBot="1" x14ac:dyDescent="0.3">
      <c r="A32" s="309"/>
      <c r="B32" s="312"/>
      <c r="C32" s="181">
        <v>5</v>
      </c>
      <c r="D32" s="241" t="s">
        <v>579</v>
      </c>
      <c r="E32" s="214"/>
      <c r="F32" s="246" t="s">
        <v>28</v>
      </c>
      <c r="G32" s="241" t="s">
        <v>577</v>
      </c>
      <c r="H32" s="119" t="s">
        <v>14</v>
      </c>
      <c r="I32" s="76" t="s">
        <v>580</v>
      </c>
      <c r="J32" s="121" t="s">
        <v>15</v>
      </c>
      <c r="K32" s="292"/>
      <c r="L32" s="182"/>
      <c r="M32" s="298"/>
      <c r="N32" s="301"/>
      <c r="O32" s="292"/>
      <c r="P32" s="292"/>
    </row>
    <row r="33" spans="1:16" ht="21" thickBot="1" x14ac:dyDescent="0.3">
      <c r="A33" s="309"/>
      <c r="B33" s="313"/>
      <c r="C33" s="183"/>
      <c r="D33" s="243"/>
      <c r="E33" s="215"/>
      <c r="F33" s="247"/>
      <c r="G33" s="243"/>
      <c r="H33" s="119" t="s">
        <v>16</v>
      </c>
      <c r="I33" s="76" t="s">
        <v>581</v>
      </c>
      <c r="J33" s="120">
        <v>1</v>
      </c>
      <c r="K33" s="291"/>
      <c r="L33" s="183"/>
      <c r="M33" s="299"/>
      <c r="N33" s="301"/>
      <c r="O33" s="291"/>
      <c r="P33" s="291"/>
    </row>
    <row r="34" spans="1:16" ht="33" thickBot="1" x14ac:dyDescent="0.3">
      <c r="A34" s="309"/>
      <c r="B34" s="166"/>
      <c r="C34" s="153"/>
      <c r="D34" s="29"/>
      <c r="E34" s="145"/>
      <c r="F34" s="29"/>
      <c r="G34" s="29"/>
      <c r="H34" s="31"/>
      <c r="I34" s="29"/>
      <c r="J34" s="33"/>
      <c r="K34" s="34"/>
      <c r="L34" s="153"/>
      <c r="M34" s="153"/>
      <c r="N34" s="301"/>
      <c r="O34" s="141"/>
      <c r="P34" s="142"/>
    </row>
    <row r="35" spans="1:16" ht="41.25" thickBot="1" x14ac:dyDescent="0.3">
      <c r="A35" s="309"/>
      <c r="B35" s="311">
        <v>4</v>
      </c>
      <c r="C35" s="181">
        <v>1</v>
      </c>
      <c r="D35" s="241" t="s">
        <v>142</v>
      </c>
      <c r="E35" s="244">
        <v>2</v>
      </c>
      <c r="F35" s="246" t="s">
        <v>28</v>
      </c>
      <c r="G35" s="41" t="s">
        <v>143</v>
      </c>
      <c r="H35" s="64" t="s">
        <v>14</v>
      </c>
      <c r="I35" s="65" t="s">
        <v>40</v>
      </c>
      <c r="J35" s="66" t="s">
        <v>15</v>
      </c>
      <c r="K35" s="290"/>
      <c r="L35" s="210">
        <f>K35*E35/100</f>
        <v>0</v>
      </c>
      <c r="M35" s="297">
        <f>SUM(L35:L53)</f>
        <v>0</v>
      </c>
      <c r="N35" s="301"/>
      <c r="O35" s="290"/>
      <c r="P35" s="290"/>
    </row>
    <row r="36" spans="1:16" ht="41.25" thickBot="1" x14ac:dyDescent="0.3">
      <c r="A36" s="309"/>
      <c r="B36" s="312"/>
      <c r="C36" s="183"/>
      <c r="D36" s="243"/>
      <c r="E36" s="251"/>
      <c r="F36" s="247"/>
      <c r="G36" s="36" t="s">
        <v>144</v>
      </c>
      <c r="H36" s="119" t="s">
        <v>16</v>
      </c>
      <c r="I36" s="303" t="s">
        <v>32</v>
      </c>
      <c r="J36" s="304"/>
      <c r="K36" s="292"/>
      <c r="L36" s="211"/>
      <c r="M36" s="298"/>
      <c r="N36" s="301"/>
      <c r="O36" s="292"/>
      <c r="P36" s="292"/>
    </row>
    <row r="37" spans="1:16" ht="41.25" thickBot="1" x14ac:dyDescent="0.3">
      <c r="A37" s="309"/>
      <c r="B37" s="312"/>
      <c r="C37" s="181">
        <v>2</v>
      </c>
      <c r="D37" s="241" t="s">
        <v>145</v>
      </c>
      <c r="E37" s="251"/>
      <c r="F37" s="246" t="s">
        <v>28</v>
      </c>
      <c r="G37" s="38" t="s">
        <v>582</v>
      </c>
      <c r="H37" s="119" t="s">
        <v>14</v>
      </c>
      <c r="I37" s="76" t="s">
        <v>147</v>
      </c>
      <c r="J37" s="121" t="s">
        <v>15</v>
      </c>
      <c r="K37" s="292"/>
      <c r="L37" s="211"/>
      <c r="M37" s="298"/>
      <c r="N37" s="301"/>
      <c r="O37" s="292"/>
      <c r="P37" s="292"/>
    </row>
    <row r="38" spans="1:16" ht="42.75" customHeight="1" thickBot="1" x14ac:dyDescent="0.3">
      <c r="A38" s="309"/>
      <c r="B38" s="312"/>
      <c r="C38" s="183"/>
      <c r="D38" s="243"/>
      <c r="E38" s="245"/>
      <c r="F38" s="247"/>
      <c r="G38" s="36" t="s">
        <v>583</v>
      </c>
      <c r="H38" s="119" t="s">
        <v>16</v>
      </c>
      <c r="I38" s="76" t="s">
        <v>148</v>
      </c>
      <c r="J38" s="120">
        <v>1</v>
      </c>
      <c r="K38" s="291"/>
      <c r="L38" s="212"/>
      <c r="M38" s="298"/>
      <c r="N38" s="301"/>
      <c r="O38" s="291"/>
      <c r="P38" s="291"/>
    </row>
    <row r="39" spans="1:16" ht="43.5" customHeight="1" thickBot="1" x14ac:dyDescent="0.3">
      <c r="A39" s="309"/>
      <c r="B39" s="312"/>
      <c r="C39" s="181">
        <v>3</v>
      </c>
      <c r="D39" s="241" t="s">
        <v>584</v>
      </c>
      <c r="E39" s="244">
        <v>1</v>
      </c>
      <c r="F39" s="246" t="s">
        <v>28</v>
      </c>
      <c r="G39" s="241" t="s">
        <v>585</v>
      </c>
      <c r="H39" s="119" t="s">
        <v>14</v>
      </c>
      <c r="I39" s="76" t="s">
        <v>586</v>
      </c>
      <c r="J39" s="121" t="s">
        <v>15</v>
      </c>
      <c r="K39" s="290"/>
      <c r="L39" s="210">
        <f>K39*E39/100</f>
        <v>0</v>
      </c>
      <c r="M39" s="298"/>
      <c r="N39" s="301"/>
      <c r="O39" s="290"/>
      <c r="P39" s="290"/>
    </row>
    <row r="40" spans="1:16" ht="33" customHeight="1" thickBot="1" x14ac:dyDescent="0.3">
      <c r="A40" s="309"/>
      <c r="B40" s="312"/>
      <c r="C40" s="183"/>
      <c r="D40" s="243"/>
      <c r="E40" s="245"/>
      <c r="F40" s="247"/>
      <c r="G40" s="243"/>
      <c r="H40" s="119" t="s">
        <v>16</v>
      </c>
      <c r="I40" s="76" t="s">
        <v>587</v>
      </c>
      <c r="J40" s="120">
        <v>1</v>
      </c>
      <c r="K40" s="291"/>
      <c r="L40" s="212"/>
      <c r="M40" s="298"/>
      <c r="N40" s="301"/>
      <c r="O40" s="291"/>
      <c r="P40" s="291"/>
    </row>
    <row r="41" spans="1:16" ht="33" customHeight="1" thickBot="1" x14ac:dyDescent="0.3">
      <c r="A41" s="309"/>
      <c r="B41" s="312"/>
      <c r="C41" s="152"/>
      <c r="D41" s="29"/>
      <c r="E41" s="145"/>
      <c r="F41" s="31"/>
      <c r="G41" s="29"/>
      <c r="H41" s="31"/>
      <c r="I41" s="29"/>
      <c r="J41" s="33"/>
      <c r="K41" s="34"/>
      <c r="L41" s="153"/>
      <c r="M41" s="298"/>
      <c r="N41" s="301"/>
      <c r="O41" s="141"/>
      <c r="P41" s="142"/>
    </row>
    <row r="42" spans="1:16" ht="37.5" customHeight="1" thickBot="1" x14ac:dyDescent="0.3">
      <c r="A42" s="309"/>
      <c r="B42" s="312"/>
      <c r="C42" s="181">
        <v>4</v>
      </c>
      <c r="D42" s="241" t="s">
        <v>588</v>
      </c>
      <c r="E42" s="244">
        <v>2</v>
      </c>
      <c r="F42" s="246" t="s">
        <v>13</v>
      </c>
      <c r="G42" s="241" t="s">
        <v>150</v>
      </c>
      <c r="H42" s="64" t="s">
        <v>14</v>
      </c>
      <c r="I42" s="65" t="s">
        <v>151</v>
      </c>
      <c r="J42" s="66" t="s">
        <v>15</v>
      </c>
      <c r="K42" s="290"/>
      <c r="L42" s="210">
        <f>K42*E42/100</f>
        <v>0</v>
      </c>
      <c r="M42" s="298"/>
      <c r="N42" s="301"/>
      <c r="O42" s="290"/>
      <c r="P42" s="290"/>
    </row>
    <row r="43" spans="1:16" ht="42" customHeight="1" thickBot="1" x14ac:dyDescent="0.3">
      <c r="A43" s="309"/>
      <c r="B43" s="312"/>
      <c r="C43" s="183"/>
      <c r="D43" s="243"/>
      <c r="E43" s="251"/>
      <c r="F43" s="247"/>
      <c r="G43" s="243"/>
      <c r="H43" s="119" t="s">
        <v>16</v>
      </c>
      <c r="I43" s="303" t="s">
        <v>152</v>
      </c>
      <c r="J43" s="304"/>
      <c r="K43" s="292"/>
      <c r="L43" s="211"/>
      <c r="M43" s="298"/>
      <c r="N43" s="301"/>
      <c r="O43" s="292"/>
      <c r="P43" s="292"/>
    </row>
    <row r="44" spans="1:16" ht="41.25" thickBot="1" x14ac:dyDescent="0.3">
      <c r="A44" s="309"/>
      <c r="B44" s="312"/>
      <c r="C44" s="181">
        <v>5</v>
      </c>
      <c r="D44" s="241" t="s">
        <v>153</v>
      </c>
      <c r="E44" s="251"/>
      <c r="F44" s="246" t="s">
        <v>28</v>
      </c>
      <c r="G44" s="241" t="s">
        <v>146</v>
      </c>
      <c r="H44" s="119" t="s">
        <v>14</v>
      </c>
      <c r="I44" s="76" t="s">
        <v>154</v>
      </c>
      <c r="J44" s="121" t="s">
        <v>15</v>
      </c>
      <c r="K44" s="292"/>
      <c r="L44" s="211"/>
      <c r="M44" s="298"/>
      <c r="N44" s="301"/>
      <c r="O44" s="292"/>
      <c r="P44" s="292"/>
    </row>
    <row r="45" spans="1:16" ht="41.25" thickBot="1" x14ac:dyDescent="0.3">
      <c r="A45" s="309"/>
      <c r="B45" s="312"/>
      <c r="C45" s="183"/>
      <c r="D45" s="243"/>
      <c r="E45" s="245"/>
      <c r="F45" s="247"/>
      <c r="G45" s="243"/>
      <c r="H45" s="119" t="s">
        <v>16</v>
      </c>
      <c r="I45" s="76" t="s">
        <v>155</v>
      </c>
      <c r="J45" s="120">
        <v>1</v>
      </c>
      <c r="K45" s="291"/>
      <c r="L45" s="212"/>
      <c r="M45" s="298"/>
      <c r="N45" s="301"/>
      <c r="O45" s="291"/>
      <c r="P45" s="291"/>
    </row>
    <row r="46" spans="1:16" ht="41.25" thickBot="1" x14ac:dyDescent="0.3">
      <c r="A46" s="309"/>
      <c r="B46" s="312"/>
      <c r="C46" s="181">
        <v>6</v>
      </c>
      <c r="D46" s="241" t="s">
        <v>544</v>
      </c>
      <c r="E46" s="244">
        <v>2</v>
      </c>
      <c r="F46" s="246" t="s">
        <v>28</v>
      </c>
      <c r="G46" s="38" t="s">
        <v>589</v>
      </c>
      <c r="H46" s="119" t="s">
        <v>14</v>
      </c>
      <c r="I46" s="76" t="s">
        <v>546</v>
      </c>
      <c r="J46" s="121" t="s">
        <v>15</v>
      </c>
      <c r="K46" s="290"/>
      <c r="L46" s="210">
        <f>K46*E46/100</f>
        <v>0</v>
      </c>
      <c r="M46" s="298"/>
      <c r="N46" s="301"/>
      <c r="O46" s="290"/>
      <c r="P46" s="290"/>
    </row>
    <row r="47" spans="1:16" ht="21" thickBot="1" x14ac:dyDescent="0.3">
      <c r="A47" s="309"/>
      <c r="B47" s="312"/>
      <c r="C47" s="182"/>
      <c r="D47" s="242"/>
      <c r="E47" s="251"/>
      <c r="F47" s="249"/>
      <c r="G47" s="38" t="s">
        <v>31</v>
      </c>
      <c r="H47" s="246" t="s">
        <v>16</v>
      </c>
      <c r="I47" s="76" t="s">
        <v>548</v>
      </c>
      <c r="J47" s="120">
        <v>0.5</v>
      </c>
      <c r="K47" s="292"/>
      <c r="L47" s="211"/>
      <c r="M47" s="298"/>
      <c r="N47" s="301"/>
      <c r="O47" s="292"/>
      <c r="P47" s="292"/>
    </row>
    <row r="48" spans="1:16" ht="41.25" thickBot="1" x14ac:dyDescent="0.3">
      <c r="A48" s="309"/>
      <c r="B48" s="312"/>
      <c r="C48" s="183"/>
      <c r="D48" s="243"/>
      <c r="E48" s="245"/>
      <c r="F48" s="247"/>
      <c r="G48" s="36" t="s">
        <v>590</v>
      </c>
      <c r="H48" s="247"/>
      <c r="I48" s="76" t="s">
        <v>550</v>
      </c>
      <c r="J48" s="120">
        <v>1</v>
      </c>
      <c r="K48" s="291"/>
      <c r="L48" s="212"/>
      <c r="M48" s="298"/>
      <c r="N48" s="301"/>
      <c r="O48" s="291"/>
      <c r="P48" s="291"/>
    </row>
    <row r="49" spans="1:16" ht="33" thickBot="1" x14ac:dyDescent="0.3">
      <c r="A49" s="309"/>
      <c r="B49" s="312"/>
      <c r="C49" s="152"/>
      <c r="D49" s="29"/>
      <c r="E49" s="145"/>
      <c r="F49" s="31"/>
      <c r="G49" s="29"/>
      <c r="H49" s="31"/>
      <c r="I49" s="29"/>
      <c r="J49" s="33"/>
      <c r="K49" s="34"/>
      <c r="L49" s="153"/>
      <c r="M49" s="298"/>
      <c r="N49" s="301"/>
      <c r="O49" s="141"/>
      <c r="P49" s="142"/>
    </row>
    <row r="50" spans="1:16" ht="41.25" thickBot="1" x14ac:dyDescent="0.3">
      <c r="A50" s="309"/>
      <c r="B50" s="312"/>
      <c r="C50" s="181">
        <v>7</v>
      </c>
      <c r="D50" s="241" t="s">
        <v>431</v>
      </c>
      <c r="E50" s="244">
        <v>1</v>
      </c>
      <c r="F50" s="276" t="s">
        <v>591</v>
      </c>
      <c r="G50" s="38" t="s">
        <v>432</v>
      </c>
      <c r="H50" s="54" t="s">
        <v>14</v>
      </c>
      <c r="I50" s="55" t="s">
        <v>193</v>
      </c>
      <c r="J50" s="70">
        <v>1</v>
      </c>
      <c r="K50" s="290"/>
      <c r="L50" s="210">
        <f>K50*E50/100</f>
        <v>0</v>
      </c>
      <c r="M50" s="298"/>
      <c r="N50" s="301"/>
      <c r="O50" s="290"/>
      <c r="P50" s="290"/>
    </row>
    <row r="51" spans="1:16" ht="21" thickBot="1" x14ac:dyDescent="0.3">
      <c r="A51" s="309"/>
      <c r="B51" s="312"/>
      <c r="C51" s="183"/>
      <c r="D51" s="243"/>
      <c r="E51" s="251"/>
      <c r="F51" s="277"/>
      <c r="G51" s="36" t="s">
        <v>31</v>
      </c>
      <c r="H51" s="119" t="s">
        <v>16</v>
      </c>
      <c r="I51" s="303" t="s">
        <v>152</v>
      </c>
      <c r="J51" s="304"/>
      <c r="K51" s="292"/>
      <c r="L51" s="211"/>
      <c r="M51" s="298"/>
      <c r="N51" s="301"/>
      <c r="O51" s="292"/>
      <c r="P51" s="292"/>
    </row>
    <row r="52" spans="1:16" ht="41.25" thickBot="1" x14ac:dyDescent="0.3">
      <c r="A52" s="309"/>
      <c r="B52" s="312"/>
      <c r="C52" s="181">
        <v>8</v>
      </c>
      <c r="D52" s="241" t="s">
        <v>433</v>
      </c>
      <c r="E52" s="251"/>
      <c r="F52" s="246" t="s">
        <v>28</v>
      </c>
      <c r="G52" s="241" t="s">
        <v>434</v>
      </c>
      <c r="H52" s="119" t="s">
        <v>14</v>
      </c>
      <c r="I52" s="76" t="s">
        <v>435</v>
      </c>
      <c r="J52" s="120">
        <v>1</v>
      </c>
      <c r="K52" s="292"/>
      <c r="L52" s="211"/>
      <c r="M52" s="298"/>
      <c r="N52" s="301"/>
      <c r="O52" s="292"/>
      <c r="P52" s="292"/>
    </row>
    <row r="53" spans="1:16" ht="41.25" thickBot="1" x14ac:dyDescent="0.3">
      <c r="A53" s="309"/>
      <c r="B53" s="312"/>
      <c r="C53" s="182"/>
      <c r="D53" s="242"/>
      <c r="E53" s="251"/>
      <c r="F53" s="249"/>
      <c r="G53" s="242"/>
      <c r="H53" s="127" t="s">
        <v>16</v>
      </c>
      <c r="I53" s="128" t="s">
        <v>436</v>
      </c>
      <c r="J53" s="129" t="s">
        <v>15</v>
      </c>
      <c r="K53" s="292"/>
      <c r="L53" s="211"/>
      <c r="M53" s="298"/>
      <c r="N53" s="302"/>
      <c r="O53" s="292"/>
      <c r="P53" s="292"/>
    </row>
    <row r="54" spans="1:16" ht="33" thickBot="1" x14ac:dyDescent="0.3">
      <c r="A54" s="167"/>
      <c r="B54" s="166"/>
      <c r="C54" s="153"/>
      <c r="D54" s="29"/>
      <c r="E54" s="145"/>
      <c r="F54" s="29"/>
      <c r="G54" s="29"/>
      <c r="H54" s="31"/>
      <c r="I54" s="29"/>
      <c r="J54" s="33"/>
      <c r="K54" s="34"/>
      <c r="L54" s="153"/>
      <c r="M54" s="153"/>
      <c r="N54" s="154"/>
      <c r="O54" s="141"/>
      <c r="P54" s="142"/>
    </row>
    <row r="55" spans="1:16" ht="21" thickBot="1" x14ac:dyDescent="0.3">
      <c r="A55" s="309">
        <v>2</v>
      </c>
      <c r="B55" s="312">
        <v>5</v>
      </c>
      <c r="C55" s="182">
        <v>1</v>
      </c>
      <c r="D55" s="242" t="s">
        <v>592</v>
      </c>
      <c r="E55" s="251">
        <v>2</v>
      </c>
      <c r="F55" s="249" t="s">
        <v>13</v>
      </c>
      <c r="G55" s="242" t="s">
        <v>593</v>
      </c>
      <c r="H55" s="54" t="s">
        <v>14</v>
      </c>
      <c r="I55" s="55" t="s">
        <v>40</v>
      </c>
      <c r="J55" s="56" t="s">
        <v>15</v>
      </c>
      <c r="K55" s="292"/>
      <c r="L55" s="182">
        <f>K55*E55/100</f>
        <v>0</v>
      </c>
      <c r="M55" s="298">
        <f>SUM(L55:L62)</f>
        <v>0</v>
      </c>
      <c r="N55" s="300">
        <f>SUM(M55:M174)</f>
        <v>0</v>
      </c>
      <c r="O55" s="292"/>
      <c r="P55" s="292"/>
    </row>
    <row r="56" spans="1:16" ht="21" thickBot="1" x14ac:dyDescent="0.3">
      <c r="A56" s="309"/>
      <c r="B56" s="312"/>
      <c r="C56" s="182"/>
      <c r="D56" s="242"/>
      <c r="E56" s="251"/>
      <c r="F56" s="249"/>
      <c r="G56" s="242"/>
      <c r="H56" s="246" t="s">
        <v>16</v>
      </c>
      <c r="I56" s="76" t="s">
        <v>558</v>
      </c>
      <c r="J56" s="120">
        <v>0.5</v>
      </c>
      <c r="K56" s="292"/>
      <c r="L56" s="182"/>
      <c r="M56" s="298"/>
      <c r="N56" s="301"/>
      <c r="O56" s="292"/>
      <c r="P56" s="292"/>
    </row>
    <row r="57" spans="1:16" ht="21" thickBot="1" x14ac:dyDescent="0.3">
      <c r="A57" s="309"/>
      <c r="B57" s="312"/>
      <c r="C57" s="183"/>
      <c r="D57" s="243"/>
      <c r="E57" s="245"/>
      <c r="F57" s="247"/>
      <c r="G57" s="243"/>
      <c r="H57" s="247"/>
      <c r="I57" s="76" t="s">
        <v>275</v>
      </c>
      <c r="J57" s="120">
        <v>1</v>
      </c>
      <c r="K57" s="291"/>
      <c r="L57" s="183"/>
      <c r="M57" s="298"/>
      <c r="N57" s="301"/>
      <c r="O57" s="291"/>
      <c r="P57" s="291"/>
    </row>
    <row r="58" spans="1:16" ht="21" thickBot="1" x14ac:dyDescent="0.3">
      <c r="A58" s="309"/>
      <c r="B58" s="312"/>
      <c r="C58" s="181">
        <v>2</v>
      </c>
      <c r="D58" s="241" t="s">
        <v>594</v>
      </c>
      <c r="E58" s="244">
        <v>1</v>
      </c>
      <c r="F58" s="246" t="s">
        <v>28</v>
      </c>
      <c r="G58" s="241" t="s">
        <v>595</v>
      </c>
      <c r="H58" s="119" t="s">
        <v>14</v>
      </c>
      <c r="I58" s="76" t="s">
        <v>596</v>
      </c>
      <c r="J58" s="121" t="s">
        <v>15</v>
      </c>
      <c r="K58" s="290"/>
      <c r="L58" s="181">
        <f>K58*E58/100</f>
        <v>0</v>
      </c>
      <c r="M58" s="298"/>
      <c r="N58" s="301"/>
      <c r="O58" s="290"/>
      <c r="P58" s="290"/>
    </row>
    <row r="59" spans="1:16" ht="21" thickBot="1" x14ac:dyDescent="0.3">
      <c r="A59" s="309"/>
      <c r="B59" s="312"/>
      <c r="C59" s="183"/>
      <c r="D59" s="243"/>
      <c r="E59" s="245"/>
      <c r="F59" s="247"/>
      <c r="G59" s="243"/>
      <c r="H59" s="119" t="s">
        <v>16</v>
      </c>
      <c r="I59" s="76" t="s">
        <v>597</v>
      </c>
      <c r="J59" s="120">
        <v>1</v>
      </c>
      <c r="K59" s="291"/>
      <c r="L59" s="183"/>
      <c r="M59" s="298"/>
      <c r="N59" s="301"/>
      <c r="O59" s="291"/>
      <c r="P59" s="291"/>
    </row>
    <row r="60" spans="1:16" ht="41.25" thickBot="1" x14ac:dyDescent="0.3">
      <c r="A60" s="309"/>
      <c r="B60" s="312"/>
      <c r="C60" s="181">
        <v>3</v>
      </c>
      <c r="D60" s="241" t="s">
        <v>598</v>
      </c>
      <c r="E60" s="244">
        <v>1</v>
      </c>
      <c r="F60" s="246" t="s">
        <v>28</v>
      </c>
      <c r="G60" s="38" t="s">
        <v>599</v>
      </c>
      <c r="H60" s="119" t="s">
        <v>14</v>
      </c>
      <c r="I60" s="76" t="s">
        <v>600</v>
      </c>
      <c r="J60" s="121" t="s">
        <v>15</v>
      </c>
      <c r="K60" s="290"/>
      <c r="L60" s="181">
        <f>K60*E60/100</f>
        <v>0</v>
      </c>
      <c r="M60" s="298"/>
      <c r="N60" s="301"/>
      <c r="O60" s="290"/>
      <c r="P60" s="290"/>
    </row>
    <row r="61" spans="1:16" ht="21" thickBot="1" x14ac:dyDescent="0.3">
      <c r="A61" s="309"/>
      <c r="B61" s="312"/>
      <c r="C61" s="182"/>
      <c r="D61" s="242"/>
      <c r="E61" s="251"/>
      <c r="F61" s="249"/>
      <c r="G61" s="38" t="s">
        <v>547</v>
      </c>
      <c r="H61" s="246" t="s">
        <v>16</v>
      </c>
      <c r="I61" s="76" t="s">
        <v>601</v>
      </c>
      <c r="J61" s="120">
        <v>0.5</v>
      </c>
      <c r="K61" s="292"/>
      <c r="L61" s="182"/>
      <c r="M61" s="298"/>
      <c r="N61" s="301"/>
      <c r="O61" s="292"/>
      <c r="P61" s="292"/>
    </row>
    <row r="62" spans="1:16" ht="41.25" thickBot="1" x14ac:dyDescent="0.3">
      <c r="A62" s="309"/>
      <c r="B62" s="313"/>
      <c r="C62" s="183"/>
      <c r="D62" s="243"/>
      <c r="E62" s="245"/>
      <c r="F62" s="247"/>
      <c r="G62" s="36" t="s">
        <v>602</v>
      </c>
      <c r="H62" s="247"/>
      <c r="I62" s="76" t="s">
        <v>603</v>
      </c>
      <c r="J62" s="120">
        <v>1</v>
      </c>
      <c r="K62" s="291"/>
      <c r="L62" s="183"/>
      <c r="M62" s="299"/>
      <c r="N62" s="301"/>
      <c r="O62" s="291"/>
      <c r="P62" s="291"/>
    </row>
    <row r="63" spans="1:16" ht="33" thickBot="1" x14ac:dyDescent="0.3">
      <c r="A63" s="309"/>
      <c r="B63" s="166"/>
      <c r="C63" s="153"/>
      <c r="D63" s="29"/>
      <c r="E63" s="145"/>
      <c r="F63" s="29"/>
      <c r="G63" s="29"/>
      <c r="H63" s="31"/>
      <c r="I63" s="29"/>
      <c r="J63" s="33"/>
      <c r="K63" s="34"/>
      <c r="L63" s="153"/>
      <c r="M63" s="153"/>
      <c r="N63" s="301"/>
      <c r="O63" s="141"/>
      <c r="P63" s="142"/>
    </row>
    <row r="64" spans="1:16" ht="21" thickBot="1" x14ac:dyDescent="0.3">
      <c r="A64" s="309"/>
      <c r="B64" s="311">
        <v>6</v>
      </c>
      <c r="C64" s="181">
        <v>1</v>
      </c>
      <c r="D64" s="241" t="s">
        <v>604</v>
      </c>
      <c r="E64" s="244">
        <v>2</v>
      </c>
      <c r="F64" s="246" t="s">
        <v>28</v>
      </c>
      <c r="G64" s="241" t="s">
        <v>605</v>
      </c>
      <c r="H64" s="64" t="s">
        <v>14</v>
      </c>
      <c r="I64" s="65" t="s">
        <v>40</v>
      </c>
      <c r="J64" s="66" t="s">
        <v>15</v>
      </c>
      <c r="K64" s="290"/>
      <c r="L64" s="181">
        <f>K64*E64/100</f>
        <v>0</v>
      </c>
      <c r="M64" s="297">
        <f>SUM(L64:L71)</f>
        <v>0</v>
      </c>
      <c r="N64" s="301"/>
      <c r="O64" s="290"/>
      <c r="P64" s="290"/>
    </row>
    <row r="65" spans="1:16" ht="21" thickBot="1" x14ac:dyDescent="0.3">
      <c r="A65" s="309"/>
      <c r="B65" s="312"/>
      <c r="C65" s="182"/>
      <c r="D65" s="242"/>
      <c r="E65" s="251"/>
      <c r="F65" s="249"/>
      <c r="G65" s="242"/>
      <c r="H65" s="246" t="s">
        <v>16</v>
      </c>
      <c r="I65" s="76" t="s">
        <v>558</v>
      </c>
      <c r="J65" s="120">
        <v>0.5</v>
      </c>
      <c r="K65" s="292"/>
      <c r="L65" s="182"/>
      <c r="M65" s="298"/>
      <c r="N65" s="301"/>
      <c r="O65" s="292"/>
      <c r="P65" s="292"/>
    </row>
    <row r="66" spans="1:16" ht="21" thickBot="1" x14ac:dyDescent="0.3">
      <c r="A66" s="309"/>
      <c r="B66" s="312"/>
      <c r="C66" s="183"/>
      <c r="D66" s="243"/>
      <c r="E66" s="245"/>
      <c r="F66" s="247"/>
      <c r="G66" s="243"/>
      <c r="H66" s="247"/>
      <c r="I66" s="76" t="s">
        <v>275</v>
      </c>
      <c r="J66" s="120">
        <v>1</v>
      </c>
      <c r="K66" s="291"/>
      <c r="L66" s="183"/>
      <c r="M66" s="298"/>
      <c r="N66" s="301"/>
      <c r="O66" s="291"/>
      <c r="P66" s="291"/>
    </row>
    <row r="67" spans="1:16" ht="21" thickBot="1" x14ac:dyDescent="0.3">
      <c r="A67" s="309"/>
      <c r="B67" s="312"/>
      <c r="C67" s="181">
        <v>2</v>
      </c>
      <c r="D67" s="241" t="s">
        <v>606</v>
      </c>
      <c r="E67" s="244">
        <v>1</v>
      </c>
      <c r="F67" s="246" t="s">
        <v>28</v>
      </c>
      <c r="G67" s="241" t="s">
        <v>595</v>
      </c>
      <c r="H67" s="119" t="s">
        <v>14</v>
      </c>
      <c r="I67" s="76" t="s">
        <v>596</v>
      </c>
      <c r="J67" s="121" t="s">
        <v>15</v>
      </c>
      <c r="K67" s="290"/>
      <c r="L67" s="181">
        <f>K67*E67/100</f>
        <v>0</v>
      </c>
      <c r="M67" s="298"/>
      <c r="N67" s="301"/>
      <c r="O67" s="290"/>
      <c r="P67" s="290"/>
    </row>
    <row r="68" spans="1:16" ht="21" thickBot="1" x14ac:dyDescent="0.3">
      <c r="A68" s="309"/>
      <c r="B68" s="312"/>
      <c r="C68" s="183"/>
      <c r="D68" s="243"/>
      <c r="E68" s="245"/>
      <c r="F68" s="247"/>
      <c r="G68" s="243"/>
      <c r="H68" s="119" t="s">
        <v>16</v>
      </c>
      <c r="I68" s="76" t="s">
        <v>607</v>
      </c>
      <c r="J68" s="120">
        <v>1</v>
      </c>
      <c r="K68" s="291"/>
      <c r="L68" s="183"/>
      <c r="M68" s="298"/>
      <c r="N68" s="301"/>
      <c r="O68" s="291"/>
      <c r="P68" s="291"/>
    </row>
    <row r="69" spans="1:16" ht="41.25" thickBot="1" x14ac:dyDescent="0.3">
      <c r="A69" s="309"/>
      <c r="B69" s="312"/>
      <c r="C69" s="181">
        <v>3</v>
      </c>
      <c r="D69" s="241" t="s">
        <v>544</v>
      </c>
      <c r="E69" s="244">
        <v>1</v>
      </c>
      <c r="F69" s="246" t="s">
        <v>28</v>
      </c>
      <c r="G69" s="38" t="s">
        <v>608</v>
      </c>
      <c r="H69" s="119" t="s">
        <v>14</v>
      </c>
      <c r="I69" s="76" t="s">
        <v>609</v>
      </c>
      <c r="J69" s="121" t="s">
        <v>15</v>
      </c>
      <c r="K69" s="290"/>
      <c r="L69" s="181">
        <f>K69*E69/100</f>
        <v>0</v>
      </c>
      <c r="M69" s="298"/>
      <c r="N69" s="301"/>
      <c r="O69" s="290"/>
      <c r="P69" s="290"/>
    </row>
    <row r="70" spans="1:16" ht="21" thickBot="1" x14ac:dyDescent="0.3">
      <c r="A70" s="309"/>
      <c r="B70" s="312"/>
      <c r="C70" s="182"/>
      <c r="D70" s="242"/>
      <c r="E70" s="251"/>
      <c r="F70" s="249"/>
      <c r="G70" s="38" t="s">
        <v>547</v>
      </c>
      <c r="H70" s="246" t="s">
        <v>16</v>
      </c>
      <c r="I70" s="76" t="s">
        <v>610</v>
      </c>
      <c r="J70" s="120">
        <v>0.5</v>
      </c>
      <c r="K70" s="292"/>
      <c r="L70" s="182"/>
      <c r="M70" s="298"/>
      <c r="N70" s="301"/>
      <c r="O70" s="292"/>
      <c r="P70" s="292"/>
    </row>
    <row r="71" spans="1:16" ht="21" thickBot="1" x14ac:dyDescent="0.3">
      <c r="A71" s="309"/>
      <c r="B71" s="313"/>
      <c r="C71" s="183"/>
      <c r="D71" s="243"/>
      <c r="E71" s="245"/>
      <c r="F71" s="247"/>
      <c r="G71" s="44"/>
      <c r="H71" s="247"/>
      <c r="I71" s="76" t="s">
        <v>611</v>
      </c>
      <c r="J71" s="120">
        <v>1</v>
      </c>
      <c r="K71" s="291"/>
      <c r="L71" s="183"/>
      <c r="M71" s="299"/>
      <c r="N71" s="301"/>
      <c r="O71" s="291"/>
      <c r="P71" s="291"/>
    </row>
    <row r="72" spans="1:16" ht="33" thickBot="1" x14ac:dyDescent="0.3">
      <c r="A72" s="309"/>
      <c r="B72" s="166"/>
      <c r="C72" s="153"/>
      <c r="D72" s="29"/>
      <c r="E72" s="145"/>
      <c r="F72" s="29"/>
      <c r="G72" s="29"/>
      <c r="H72" s="31"/>
      <c r="I72" s="29"/>
      <c r="J72" s="33"/>
      <c r="K72" s="34"/>
      <c r="L72" s="153"/>
      <c r="M72" s="153"/>
      <c r="N72" s="301"/>
      <c r="O72" s="141"/>
      <c r="P72" s="142"/>
    </row>
    <row r="73" spans="1:16" ht="41.25" thickBot="1" x14ac:dyDescent="0.3">
      <c r="A73" s="309"/>
      <c r="B73" s="311">
        <v>7</v>
      </c>
      <c r="C73" s="181">
        <v>1</v>
      </c>
      <c r="D73" s="241" t="s">
        <v>166</v>
      </c>
      <c r="E73" s="244">
        <v>1</v>
      </c>
      <c r="F73" s="246" t="s">
        <v>13</v>
      </c>
      <c r="G73" s="41" t="s">
        <v>167</v>
      </c>
      <c r="H73" s="124" t="s">
        <v>14</v>
      </c>
      <c r="I73" s="125" t="s">
        <v>168</v>
      </c>
      <c r="J73" s="126" t="s">
        <v>15</v>
      </c>
      <c r="K73" s="290"/>
      <c r="L73" s="181">
        <f>K73*E73/100</f>
        <v>0</v>
      </c>
      <c r="M73" s="297">
        <f>SUM(L73:L97)</f>
        <v>0</v>
      </c>
      <c r="N73" s="301"/>
      <c r="O73" s="290"/>
      <c r="P73" s="290"/>
    </row>
    <row r="74" spans="1:16" ht="41.25" thickBot="1" x14ac:dyDescent="0.3">
      <c r="A74" s="309"/>
      <c r="B74" s="312"/>
      <c r="C74" s="183"/>
      <c r="D74" s="243"/>
      <c r="E74" s="251"/>
      <c r="F74" s="247"/>
      <c r="G74" s="36" t="s">
        <v>144</v>
      </c>
      <c r="H74" s="119" t="s">
        <v>16</v>
      </c>
      <c r="I74" s="303" t="s">
        <v>612</v>
      </c>
      <c r="J74" s="304"/>
      <c r="K74" s="292"/>
      <c r="L74" s="182"/>
      <c r="M74" s="298"/>
      <c r="N74" s="301"/>
      <c r="O74" s="292"/>
      <c r="P74" s="292"/>
    </row>
    <row r="75" spans="1:16" ht="41.25" thickBot="1" x14ac:dyDescent="0.3">
      <c r="A75" s="309"/>
      <c r="B75" s="312"/>
      <c r="C75" s="181">
        <v>2</v>
      </c>
      <c r="D75" s="241" t="s">
        <v>598</v>
      </c>
      <c r="E75" s="251"/>
      <c r="F75" s="246" t="s">
        <v>28</v>
      </c>
      <c r="G75" s="38" t="s">
        <v>613</v>
      </c>
      <c r="H75" s="119" t="s">
        <v>14</v>
      </c>
      <c r="I75" s="76" t="s">
        <v>600</v>
      </c>
      <c r="J75" s="121" t="s">
        <v>15</v>
      </c>
      <c r="K75" s="292"/>
      <c r="L75" s="182"/>
      <c r="M75" s="298"/>
      <c r="N75" s="301"/>
      <c r="O75" s="292"/>
      <c r="P75" s="292"/>
    </row>
    <row r="76" spans="1:16" ht="21" thickBot="1" x14ac:dyDescent="0.3">
      <c r="A76" s="309"/>
      <c r="B76" s="312"/>
      <c r="C76" s="182"/>
      <c r="D76" s="242"/>
      <c r="E76" s="251"/>
      <c r="F76" s="249"/>
      <c r="G76" s="38" t="s">
        <v>31</v>
      </c>
      <c r="H76" s="246" t="s">
        <v>16</v>
      </c>
      <c r="I76" s="76" t="s">
        <v>601</v>
      </c>
      <c r="J76" s="120">
        <v>0.5</v>
      </c>
      <c r="K76" s="292"/>
      <c r="L76" s="182"/>
      <c r="M76" s="298"/>
      <c r="N76" s="301"/>
      <c r="O76" s="292"/>
      <c r="P76" s="292"/>
    </row>
    <row r="77" spans="1:16" ht="21" thickBot="1" x14ac:dyDescent="0.3">
      <c r="A77" s="309"/>
      <c r="B77" s="312"/>
      <c r="C77" s="183"/>
      <c r="D77" s="243"/>
      <c r="E77" s="245"/>
      <c r="F77" s="247"/>
      <c r="G77" s="75"/>
      <c r="H77" s="247"/>
      <c r="I77" s="76" t="s">
        <v>603</v>
      </c>
      <c r="J77" s="120">
        <v>1</v>
      </c>
      <c r="K77" s="291"/>
      <c r="L77" s="183"/>
      <c r="M77" s="298"/>
      <c r="N77" s="301"/>
      <c r="O77" s="291"/>
      <c r="P77" s="291"/>
    </row>
    <row r="78" spans="1:16" ht="61.5" thickBot="1" x14ac:dyDescent="0.3">
      <c r="A78" s="309"/>
      <c r="B78" s="312"/>
      <c r="C78" s="181">
        <v>3</v>
      </c>
      <c r="D78" s="241" t="s">
        <v>171</v>
      </c>
      <c r="E78" s="244">
        <v>1</v>
      </c>
      <c r="F78" s="246" t="s">
        <v>13</v>
      </c>
      <c r="G78" s="38" t="s">
        <v>172</v>
      </c>
      <c r="H78" s="122" t="s">
        <v>14</v>
      </c>
      <c r="I78" s="80" t="s">
        <v>168</v>
      </c>
      <c r="J78" s="123" t="s">
        <v>15</v>
      </c>
      <c r="K78" s="290"/>
      <c r="L78" s="181">
        <f>K78*E78/100</f>
        <v>0</v>
      </c>
      <c r="M78" s="298"/>
      <c r="N78" s="301"/>
      <c r="O78" s="290"/>
      <c r="P78" s="290"/>
    </row>
    <row r="79" spans="1:16" ht="41.25" thickBot="1" x14ac:dyDescent="0.3">
      <c r="A79" s="309"/>
      <c r="B79" s="312"/>
      <c r="C79" s="183"/>
      <c r="D79" s="243"/>
      <c r="E79" s="251"/>
      <c r="F79" s="247"/>
      <c r="G79" s="36" t="s">
        <v>144</v>
      </c>
      <c r="H79" s="119" t="s">
        <v>16</v>
      </c>
      <c r="I79" s="303" t="s">
        <v>612</v>
      </c>
      <c r="J79" s="304"/>
      <c r="K79" s="292"/>
      <c r="L79" s="182"/>
      <c r="M79" s="298"/>
      <c r="N79" s="301"/>
      <c r="O79" s="292"/>
      <c r="P79" s="292"/>
    </row>
    <row r="80" spans="1:16" ht="61.5" thickBot="1" x14ac:dyDescent="0.3">
      <c r="A80" s="309"/>
      <c r="B80" s="312"/>
      <c r="C80" s="181">
        <v>4</v>
      </c>
      <c r="D80" s="241" t="s">
        <v>598</v>
      </c>
      <c r="E80" s="251"/>
      <c r="F80" s="246" t="s">
        <v>28</v>
      </c>
      <c r="G80" s="38" t="s">
        <v>614</v>
      </c>
      <c r="H80" s="119" t="s">
        <v>14</v>
      </c>
      <c r="I80" s="76" t="s">
        <v>600</v>
      </c>
      <c r="J80" s="121" t="s">
        <v>15</v>
      </c>
      <c r="K80" s="292"/>
      <c r="L80" s="182"/>
      <c r="M80" s="298"/>
      <c r="N80" s="301"/>
      <c r="O80" s="292"/>
      <c r="P80" s="292"/>
    </row>
    <row r="81" spans="1:16" ht="21" thickBot="1" x14ac:dyDescent="0.3">
      <c r="A81" s="309"/>
      <c r="B81" s="312"/>
      <c r="C81" s="182"/>
      <c r="D81" s="242"/>
      <c r="E81" s="251"/>
      <c r="F81" s="249"/>
      <c r="G81" s="38" t="s">
        <v>31</v>
      </c>
      <c r="H81" s="246" t="s">
        <v>16</v>
      </c>
      <c r="I81" s="76" t="s">
        <v>601</v>
      </c>
      <c r="J81" s="120">
        <v>0.5</v>
      </c>
      <c r="K81" s="292"/>
      <c r="L81" s="182"/>
      <c r="M81" s="298"/>
      <c r="N81" s="301"/>
      <c r="O81" s="292"/>
      <c r="P81" s="292"/>
    </row>
    <row r="82" spans="1:16" ht="21" thickBot="1" x14ac:dyDescent="0.3">
      <c r="A82" s="309"/>
      <c r="B82" s="312"/>
      <c r="C82" s="183"/>
      <c r="D82" s="243"/>
      <c r="E82" s="245"/>
      <c r="F82" s="247"/>
      <c r="G82" s="75"/>
      <c r="H82" s="247"/>
      <c r="I82" s="76" t="s">
        <v>603</v>
      </c>
      <c r="J82" s="120">
        <v>1</v>
      </c>
      <c r="K82" s="291"/>
      <c r="L82" s="183"/>
      <c r="M82" s="298"/>
      <c r="N82" s="301"/>
      <c r="O82" s="291"/>
      <c r="P82" s="291"/>
    </row>
    <row r="83" spans="1:16" ht="41.25" thickBot="1" x14ac:dyDescent="0.3">
      <c r="A83" s="309"/>
      <c r="B83" s="312"/>
      <c r="C83" s="181">
        <v>5</v>
      </c>
      <c r="D83" s="241" t="s">
        <v>173</v>
      </c>
      <c r="E83" s="244">
        <v>1</v>
      </c>
      <c r="F83" s="246" t="s">
        <v>13</v>
      </c>
      <c r="G83" s="38" t="s">
        <v>174</v>
      </c>
      <c r="H83" s="119" t="s">
        <v>14</v>
      </c>
      <c r="I83" s="76" t="s">
        <v>168</v>
      </c>
      <c r="J83" s="121" t="s">
        <v>15</v>
      </c>
      <c r="K83" s="290"/>
      <c r="L83" s="181">
        <f>K83*E83/100</f>
        <v>0</v>
      </c>
      <c r="M83" s="298"/>
      <c r="N83" s="301"/>
      <c r="O83" s="290"/>
      <c r="P83" s="290"/>
    </row>
    <row r="84" spans="1:16" ht="41.25" thickBot="1" x14ac:dyDescent="0.3">
      <c r="A84" s="309"/>
      <c r="B84" s="312"/>
      <c r="C84" s="183"/>
      <c r="D84" s="243"/>
      <c r="E84" s="251"/>
      <c r="F84" s="247"/>
      <c r="G84" s="36" t="s">
        <v>144</v>
      </c>
      <c r="H84" s="119" t="s">
        <v>16</v>
      </c>
      <c r="I84" s="303" t="s">
        <v>612</v>
      </c>
      <c r="J84" s="304"/>
      <c r="K84" s="292"/>
      <c r="L84" s="182"/>
      <c r="M84" s="298"/>
      <c r="N84" s="301"/>
      <c r="O84" s="292"/>
      <c r="P84" s="292"/>
    </row>
    <row r="85" spans="1:16" ht="41.25" thickBot="1" x14ac:dyDescent="0.3">
      <c r="A85" s="309"/>
      <c r="B85" s="312"/>
      <c r="C85" s="181">
        <v>6</v>
      </c>
      <c r="D85" s="241" t="s">
        <v>598</v>
      </c>
      <c r="E85" s="251"/>
      <c r="F85" s="246" t="s">
        <v>28</v>
      </c>
      <c r="G85" s="38" t="s">
        <v>615</v>
      </c>
      <c r="H85" s="122" t="s">
        <v>14</v>
      </c>
      <c r="I85" s="80" t="s">
        <v>600</v>
      </c>
      <c r="J85" s="123" t="s">
        <v>15</v>
      </c>
      <c r="K85" s="292"/>
      <c r="L85" s="182"/>
      <c r="M85" s="298"/>
      <c r="N85" s="301"/>
      <c r="O85" s="292"/>
      <c r="P85" s="292"/>
    </row>
    <row r="86" spans="1:16" ht="21" thickBot="1" x14ac:dyDescent="0.3">
      <c r="A86" s="309"/>
      <c r="B86" s="312"/>
      <c r="C86" s="182"/>
      <c r="D86" s="242"/>
      <c r="E86" s="251"/>
      <c r="F86" s="249"/>
      <c r="G86" s="38" t="s">
        <v>31</v>
      </c>
      <c r="H86" s="246" t="s">
        <v>16</v>
      </c>
      <c r="I86" s="76" t="s">
        <v>601</v>
      </c>
      <c r="J86" s="120">
        <v>0.5</v>
      </c>
      <c r="K86" s="292"/>
      <c r="L86" s="182"/>
      <c r="M86" s="298"/>
      <c r="N86" s="301"/>
      <c r="O86" s="292"/>
      <c r="P86" s="292"/>
    </row>
    <row r="87" spans="1:16" ht="21" thickBot="1" x14ac:dyDescent="0.3">
      <c r="A87" s="309"/>
      <c r="B87" s="312"/>
      <c r="C87" s="183"/>
      <c r="D87" s="243"/>
      <c r="E87" s="245"/>
      <c r="F87" s="247"/>
      <c r="G87" s="44"/>
      <c r="H87" s="247"/>
      <c r="I87" s="76" t="s">
        <v>603</v>
      </c>
      <c r="J87" s="120">
        <v>1</v>
      </c>
      <c r="K87" s="291"/>
      <c r="L87" s="183"/>
      <c r="M87" s="298"/>
      <c r="N87" s="301"/>
      <c r="O87" s="291"/>
      <c r="P87" s="291"/>
    </row>
    <row r="88" spans="1:16" ht="41.25" thickBot="1" x14ac:dyDescent="0.3">
      <c r="A88" s="309"/>
      <c r="B88" s="312"/>
      <c r="C88" s="181">
        <v>7</v>
      </c>
      <c r="D88" s="241" t="s">
        <v>175</v>
      </c>
      <c r="E88" s="244">
        <v>1</v>
      </c>
      <c r="F88" s="246" t="s">
        <v>13</v>
      </c>
      <c r="G88" s="38" t="s">
        <v>176</v>
      </c>
      <c r="H88" s="119" t="s">
        <v>14</v>
      </c>
      <c r="I88" s="76" t="s">
        <v>168</v>
      </c>
      <c r="J88" s="121" t="s">
        <v>15</v>
      </c>
      <c r="K88" s="290"/>
      <c r="L88" s="181">
        <f>K88*E88/100</f>
        <v>0</v>
      </c>
      <c r="M88" s="298"/>
      <c r="N88" s="301"/>
      <c r="O88" s="290"/>
      <c r="P88" s="290"/>
    </row>
    <row r="89" spans="1:16" ht="41.25" thickBot="1" x14ac:dyDescent="0.3">
      <c r="A89" s="309"/>
      <c r="B89" s="312"/>
      <c r="C89" s="183"/>
      <c r="D89" s="243"/>
      <c r="E89" s="251"/>
      <c r="F89" s="247"/>
      <c r="G89" s="36" t="s">
        <v>144</v>
      </c>
      <c r="H89" s="119" t="s">
        <v>16</v>
      </c>
      <c r="I89" s="303" t="s">
        <v>612</v>
      </c>
      <c r="J89" s="304"/>
      <c r="K89" s="292"/>
      <c r="L89" s="182"/>
      <c r="M89" s="298"/>
      <c r="N89" s="301"/>
      <c r="O89" s="292"/>
      <c r="P89" s="292"/>
    </row>
    <row r="90" spans="1:16" ht="41.25" thickBot="1" x14ac:dyDescent="0.3">
      <c r="A90" s="309"/>
      <c r="B90" s="312"/>
      <c r="C90" s="181">
        <v>8</v>
      </c>
      <c r="D90" s="241" t="s">
        <v>598</v>
      </c>
      <c r="E90" s="251"/>
      <c r="F90" s="246" t="s">
        <v>28</v>
      </c>
      <c r="G90" s="38" t="s">
        <v>616</v>
      </c>
      <c r="H90" s="119" t="s">
        <v>14</v>
      </c>
      <c r="I90" s="76" t="s">
        <v>600</v>
      </c>
      <c r="J90" s="121" t="s">
        <v>15</v>
      </c>
      <c r="K90" s="292"/>
      <c r="L90" s="182"/>
      <c r="M90" s="298"/>
      <c r="N90" s="301"/>
      <c r="O90" s="292"/>
      <c r="P90" s="292"/>
    </row>
    <row r="91" spans="1:16" ht="21" thickBot="1" x14ac:dyDescent="0.3">
      <c r="A91" s="309"/>
      <c r="B91" s="312"/>
      <c r="C91" s="182"/>
      <c r="D91" s="242"/>
      <c r="E91" s="251"/>
      <c r="F91" s="249"/>
      <c r="G91" s="38" t="s">
        <v>31</v>
      </c>
      <c r="H91" s="246" t="s">
        <v>16</v>
      </c>
      <c r="I91" s="76" t="s">
        <v>601</v>
      </c>
      <c r="J91" s="120">
        <v>0.5</v>
      </c>
      <c r="K91" s="292"/>
      <c r="L91" s="182"/>
      <c r="M91" s="298"/>
      <c r="N91" s="301"/>
      <c r="O91" s="292"/>
      <c r="P91" s="292"/>
    </row>
    <row r="92" spans="1:16" ht="21" thickBot="1" x14ac:dyDescent="0.3">
      <c r="A92" s="309"/>
      <c r="B92" s="312"/>
      <c r="C92" s="183"/>
      <c r="D92" s="243"/>
      <c r="E92" s="245"/>
      <c r="F92" s="247"/>
      <c r="G92" s="44"/>
      <c r="H92" s="247"/>
      <c r="I92" s="76" t="s">
        <v>603</v>
      </c>
      <c r="J92" s="120">
        <v>1</v>
      </c>
      <c r="K92" s="291"/>
      <c r="L92" s="183"/>
      <c r="M92" s="298"/>
      <c r="N92" s="301"/>
      <c r="O92" s="291"/>
      <c r="P92" s="291"/>
    </row>
    <row r="93" spans="1:16" ht="61.5" thickBot="1" x14ac:dyDescent="0.3">
      <c r="A93" s="309"/>
      <c r="B93" s="312"/>
      <c r="C93" s="181">
        <v>9</v>
      </c>
      <c r="D93" s="241" t="s">
        <v>617</v>
      </c>
      <c r="E93" s="244">
        <v>1</v>
      </c>
      <c r="F93" s="246" t="s">
        <v>13</v>
      </c>
      <c r="G93" s="38" t="s">
        <v>618</v>
      </c>
      <c r="H93" s="122" t="s">
        <v>14</v>
      </c>
      <c r="I93" s="80" t="s">
        <v>168</v>
      </c>
      <c r="J93" s="123" t="s">
        <v>15</v>
      </c>
      <c r="K93" s="290"/>
      <c r="L93" s="181">
        <f>K93*E93/100</f>
        <v>0</v>
      </c>
      <c r="M93" s="298"/>
      <c r="N93" s="301"/>
      <c r="O93" s="290"/>
      <c r="P93" s="290"/>
    </row>
    <row r="94" spans="1:16" ht="41.25" thickBot="1" x14ac:dyDescent="0.3">
      <c r="A94" s="309"/>
      <c r="B94" s="312"/>
      <c r="C94" s="183"/>
      <c r="D94" s="243"/>
      <c r="E94" s="251"/>
      <c r="F94" s="247"/>
      <c r="G94" s="36" t="s">
        <v>144</v>
      </c>
      <c r="H94" s="119" t="s">
        <v>16</v>
      </c>
      <c r="I94" s="303" t="s">
        <v>612</v>
      </c>
      <c r="J94" s="304"/>
      <c r="K94" s="292"/>
      <c r="L94" s="182"/>
      <c r="M94" s="298"/>
      <c r="N94" s="301"/>
      <c r="O94" s="292"/>
      <c r="P94" s="292"/>
    </row>
    <row r="95" spans="1:16" ht="61.5" thickBot="1" x14ac:dyDescent="0.3">
      <c r="A95" s="309"/>
      <c r="B95" s="312"/>
      <c r="C95" s="181">
        <v>10</v>
      </c>
      <c r="D95" s="241" t="s">
        <v>598</v>
      </c>
      <c r="E95" s="251"/>
      <c r="F95" s="246" t="s">
        <v>28</v>
      </c>
      <c r="G95" s="38" t="s">
        <v>619</v>
      </c>
      <c r="H95" s="119" t="s">
        <v>14</v>
      </c>
      <c r="I95" s="76" t="s">
        <v>600</v>
      </c>
      <c r="J95" s="121" t="s">
        <v>15</v>
      </c>
      <c r="K95" s="292"/>
      <c r="L95" s="182"/>
      <c r="M95" s="298"/>
      <c r="N95" s="301"/>
      <c r="O95" s="292"/>
      <c r="P95" s="292"/>
    </row>
    <row r="96" spans="1:16" ht="21" thickBot="1" x14ac:dyDescent="0.3">
      <c r="A96" s="309"/>
      <c r="B96" s="312"/>
      <c r="C96" s="182"/>
      <c r="D96" s="242"/>
      <c r="E96" s="251"/>
      <c r="F96" s="249"/>
      <c r="G96" s="38" t="s">
        <v>31</v>
      </c>
      <c r="H96" s="246" t="s">
        <v>16</v>
      </c>
      <c r="I96" s="76" t="s">
        <v>601</v>
      </c>
      <c r="J96" s="120">
        <v>0.5</v>
      </c>
      <c r="K96" s="292"/>
      <c r="L96" s="182"/>
      <c r="M96" s="298"/>
      <c r="N96" s="301"/>
      <c r="O96" s="292"/>
      <c r="P96" s="292"/>
    </row>
    <row r="97" spans="1:16" ht="21" thickBot="1" x14ac:dyDescent="0.3">
      <c r="A97" s="309"/>
      <c r="B97" s="313"/>
      <c r="C97" s="183"/>
      <c r="D97" s="243"/>
      <c r="E97" s="245"/>
      <c r="F97" s="247"/>
      <c r="G97" s="44"/>
      <c r="H97" s="247"/>
      <c r="I97" s="76" t="s">
        <v>603</v>
      </c>
      <c r="J97" s="120">
        <v>1</v>
      </c>
      <c r="K97" s="291"/>
      <c r="L97" s="183"/>
      <c r="M97" s="299"/>
      <c r="N97" s="301"/>
      <c r="O97" s="291"/>
      <c r="P97" s="291"/>
    </row>
    <row r="98" spans="1:16" ht="22.5" customHeight="1" thickBot="1" x14ac:dyDescent="0.3">
      <c r="A98" s="309"/>
      <c r="B98" s="166"/>
      <c r="C98" s="153"/>
      <c r="D98" s="29"/>
      <c r="E98" s="145"/>
      <c r="F98" s="29"/>
      <c r="G98" s="29"/>
      <c r="H98" s="31"/>
      <c r="I98" s="29"/>
      <c r="J98" s="33"/>
      <c r="K98" s="34"/>
      <c r="L98" s="153"/>
      <c r="M98" s="153"/>
      <c r="N98" s="301"/>
      <c r="O98" s="141"/>
      <c r="P98" s="142"/>
    </row>
    <row r="99" spans="1:16" ht="22.5" customHeight="1" thickBot="1" x14ac:dyDescent="0.3">
      <c r="A99" s="309"/>
      <c r="B99" s="311">
        <v>8</v>
      </c>
      <c r="C99" s="181">
        <v>1</v>
      </c>
      <c r="D99" s="241" t="s">
        <v>177</v>
      </c>
      <c r="E99" s="331">
        <v>1</v>
      </c>
      <c r="F99" s="326" t="s">
        <v>13</v>
      </c>
      <c r="G99" s="252" t="s">
        <v>179</v>
      </c>
      <c r="H99" s="64" t="s">
        <v>14</v>
      </c>
      <c r="I99" s="65" t="s">
        <v>168</v>
      </c>
      <c r="J99" s="66" t="s">
        <v>15</v>
      </c>
      <c r="K99" s="290"/>
      <c r="L99" s="314">
        <f>K99*E99/100</f>
        <v>0</v>
      </c>
      <c r="M99" s="297">
        <f>SUM(L99:L147)</f>
        <v>0</v>
      </c>
      <c r="N99" s="301"/>
      <c r="O99" s="290"/>
      <c r="P99" s="290"/>
    </row>
    <row r="100" spans="1:16" ht="43.5" customHeight="1" thickBot="1" x14ac:dyDescent="0.3">
      <c r="A100" s="309"/>
      <c r="B100" s="312"/>
      <c r="C100" s="182"/>
      <c r="D100" s="242"/>
      <c r="E100" s="332"/>
      <c r="F100" s="255"/>
      <c r="G100" s="253"/>
      <c r="H100" s="246" t="s">
        <v>16</v>
      </c>
      <c r="I100" s="130" t="s">
        <v>620</v>
      </c>
      <c r="J100" s="120">
        <v>0.5</v>
      </c>
      <c r="K100" s="292"/>
      <c r="L100" s="315"/>
      <c r="M100" s="298"/>
      <c r="N100" s="301"/>
      <c r="O100" s="292"/>
      <c r="P100" s="292"/>
    </row>
    <row r="101" spans="1:16" ht="43.5" customHeight="1" thickBot="1" x14ac:dyDescent="0.3">
      <c r="A101" s="309"/>
      <c r="B101" s="312"/>
      <c r="C101" s="183"/>
      <c r="D101" s="243"/>
      <c r="E101" s="336"/>
      <c r="F101" s="256"/>
      <c r="G101" s="36" t="s">
        <v>169</v>
      </c>
      <c r="H101" s="247"/>
      <c r="I101" s="130" t="s">
        <v>170</v>
      </c>
      <c r="J101" s="120">
        <v>1</v>
      </c>
      <c r="K101" s="291"/>
      <c r="L101" s="316"/>
      <c r="M101" s="298"/>
      <c r="N101" s="301"/>
      <c r="O101" s="291"/>
      <c r="P101" s="291"/>
    </row>
    <row r="102" spans="1:16" ht="22.5" customHeight="1" thickBot="1" x14ac:dyDescent="0.3">
      <c r="A102" s="309"/>
      <c r="B102" s="312"/>
      <c r="C102" s="181">
        <v>2</v>
      </c>
      <c r="D102" s="335" t="s">
        <v>598</v>
      </c>
      <c r="E102" s="338">
        <v>1</v>
      </c>
      <c r="F102" s="326" t="s">
        <v>28</v>
      </c>
      <c r="G102" s="41" t="s">
        <v>621</v>
      </c>
      <c r="H102" s="131" t="s">
        <v>14</v>
      </c>
      <c r="I102" s="130" t="s">
        <v>600</v>
      </c>
      <c r="J102" s="121" t="s">
        <v>15</v>
      </c>
      <c r="K102" s="340"/>
      <c r="L102" s="210">
        <f>K102*E102/100</f>
        <v>0</v>
      </c>
      <c r="M102" s="298"/>
      <c r="N102" s="301"/>
      <c r="O102" s="340"/>
      <c r="P102" s="290"/>
    </row>
    <row r="103" spans="1:16" ht="22.5" customHeight="1" thickBot="1" x14ac:dyDescent="0.3">
      <c r="A103" s="309"/>
      <c r="B103" s="312"/>
      <c r="C103" s="182"/>
      <c r="D103" s="327"/>
      <c r="E103" s="329"/>
      <c r="F103" s="255"/>
      <c r="G103" s="38" t="s">
        <v>547</v>
      </c>
      <c r="H103" s="246" t="s">
        <v>16</v>
      </c>
      <c r="I103" s="130" t="s">
        <v>601</v>
      </c>
      <c r="J103" s="120">
        <v>0.5</v>
      </c>
      <c r="K103" s="341"/>
      <c r="L103" s="211"/>
      <c r="M103" s="298"/>
      <c r="N103" s="301"/>
      <c r="O103" s="341"/>
      <c r="P103" s="292"/>
    </row>
    <row r="104" spans="1:16" ht="21" thickBot="1" x14ac:dyDescent="0.3">
      <c r="A104" s="309"/>
      <c r="B104" s="312"/>
      <c r="C104" s="183"/>
      <c r="D104" s="328"/>
      <c r="E104" s="339"/>
      <c r="F104" s="256"/>
      <c r="G104" s="75"/>
      <c r="H104" s="247"/>
      <c r="I104" s="130" t="s">
        <v>603</v>
      </c>
      <c r="J104" s="120">
        <v>1</v>
      </c>
      <c r="K104" s="342"/>
      <c r="L104" s="212"/>
      <c r="M104" s="298"/>
      <c r="N104" s="301"/>
      <c r="O104" s="342"/>
      <c r="P104" s="291"/>
    </row>
    <row r="105" spans="1:16" ht="36.75" customHeight="1" thickBot="1" x14ac:dyDescent="0.3">
      <c r="A105" s="309"/>
      <c r="B105" s="312"/>
      <c r="C105" s="152"/>
      <c r="D105" s="29"/>
      <c r="E105" s="145"/>
      <c r="F105" s="31"/>
      <c r="G105" s="29"/>
      <c r="H105" s="31"/>
      <c r="I105" s="29"/>
      <c r="J105" s="33"/>
      <c r="K105" s="34"/>
      <c r="L105" s="153"/>
      <c r="M105" s="298"/>
      <c r="N105" s="301"/>
      <c r="O105" s="141"/>
      <c r="P105" s="142"/>
    </row>
    <row r="106" spans="1:16" ht="22.5" customHeight="1" thickBot="1" x14ac:dyDescent="0.3">
      <c r="A106" s="309"/>
      <c r="B106" s="312"/>
      <c r="C106" s="181">
        <v>3</v>
      </c>
      <c r="D106" s="241" t="s">
        <v>622</v>
      </c>
      <c r="E106" s="331">
        <v>1</v>
      </c>
      <c r="F106" s="326" t="s">
        <v>28</v>
      </c>
      <c r="G106" s="241" t="s">
        <v>623</v>
      </c>
      <c r="H106" s="64" t="s">
        <v>14</v>
      </c>
      <c r="I106" s="65" t="s">
        <v>40</v>
      </c>
      <c r="J106" s="56" t="s">
        <v>15</v>
      </c>
      <c r="K106" s="290"/>
      <c r="L106" s="314">
        <f>K106*E106/100</f>
        <v>0</v>
      </c>
      <c r="M106" s="298"/>
      <c r="N106" s="301"/>
      <c r="O106" s="290"/>
      <c r="P106" s="290"/>
    </row>
    <row r="107" spans="1:16" ht="22.5" customHeight="1" thickBot="1" x14ac:dyDescent="0.3">
      <c r="A107" s="309"/>
      <c r="B107" s="312"/>
      <c r="C107" s="182"/>
      <c r="D107" s="242"/>
      <c r="E107" s="332"/>
      <c r="F107" s="255"/>
      <c r="G107" s="242"/>
      <c r="H107" s="246" t="s">
        <v>16</v>
      </c>
      <c r="I107" s="130" t="s">
        <v>558</v>
      </c>
      <c r="J107" s="120">
        <v>0.5</v>
      </c>
      <c r="K107" s="292"/>
      <c r="L107" s="315"/>
      <c r="M107" s="298"/>
      <c r="N107" s="301"/>
      <c r="O107" s="292"/>
      <c r="P107" s="292"/>
    </row>
    <row r="108" spans="1:16" ht="43.5" customHeight="1" thickBot="1" x14ac:dyDescent="0.3">
      <c r="A108" s="309"/>
      <c r="B108" s="312"/>
      <c r="C108" s="183"/>
      <c r="D108" s="243"/>
      <c r="E108" s="336"/>
      <c r="F108" s="256"/>
      <c r="G108" s="243"/>
      <c r="H108" s="247"/>
      <c r="I108" s="130" t="s">
        <v>275</v>
      </c>
      <c r="J108" s="120">
        <v>1</v>
      </c>
      <c r="K108" s="291"/>
      <c r="L108" s="316"/>
      <c r="M108" s="298"/>
      <c r="N108" s="301"/>
      <c r="O108" s="291"/>
      <c r="P108" s="291"/>
    </row>
    <row r="109" spans="1:16" ht="39" customHeight="1" thickBot="1" x14ac:dyDescent="0.3">
      <c r="A109" s="309"/>
      <c r="B109" s="312"/>
      <c r="C109" s="181">
        <v>4</v>
      </c>
      <c r="D109" s="241" t="s">
        <v>598</v>
      </c>
      <c r="E109" s="331">
        <v>1</v>
      </c>
      <c r="F109" s="326" t="s">
        <v>28</v>
      </c>
      <c r="G109" s="41" t="s">
        <v>624</v>
      </c>
      <c r="H109" s="131" t="s">
        <v>14</v>
      </c>
      <c r="I109" s="130" t="s">
        <v>600</v>
      </c>
      <c r="J109" s="121" t="s">
        <v>15</v>
      </c>
      <c r="K109" s="290"/>
      <c r="L109" s="314">
        <f>K109*E109/100</f>
        <v>0</v>
      </c>
      <c r="M109" s="298"/>
      <c r="N109" s="301"/>
      <c r="O109" s="290"/>
      <c r="P109" s="290"/>
    </row>
    <row r="110" spans="1:16" ht="22.5" customHeight="1" thickBot="1" x14ac:dyDescent="0.3">
      <c r="A110" s="309"/>
      <c r="B110" s="312"/>
      <c r="C110" s="182"/>
      <c r="D110" s="242"/>
      <c r="E110" s="332"/>
      <c r="F110" s="255"/>
      <c r="G110" s="38" t="s">
        <v>547</v>
      </c>
      <c r="H110" s="246" t="s">
        <v>16</v>
      </c>
      <c r="I110" s="130" t="s">
        <v>601</v>
      </c>
      <c r="J110" s="120">
        <v>0.5</v>
      </c>
      <c r="K110" s="292"/>
      <c r="L110" s="315"/>
      <c r="M110" s="298"/>
      <c r="N110" s="301"/>
      <c r="O110" s="292"/>
      <c r="P110" s="292"/>
    </row>
    <row r="111" spans="1:16" ht="21" thickBot="1" x14ac:dyDescent="0.3">
      <c r="A111" s="309"/>
      <c r="B111" s="312"/>
      <c r="C111" s="183"/>
      <c r="D111" s="243"/>
      <c r="E111" s="336"/>
      <c r="F111" s="256"/>
      <c r="G111" s="44"/>
      <c r="H111" s="247"/>
      <c r="I111" s="130" t="s">
        <v>603</v>
      </c>
      <c r="J111" s="120">
        <v>1</v>
      </c>
      <c r="K111" s="291"/>
      <c r="L111" s="316"/>
      <c r="M111" s="298"/>
      <c r="N111" s="301"/>
      <c r="O111" s="291"/>
      <c r="P111" s="291"/>
    </row>
    <row r="112" spans="1:16" ht="22.5" customHeight="1" thickBot="1" x14ac:dyDescent="0.3">
      <c r="A112" s="309"/>
      <c r="B112" s="312"/>
      <c r="C112" s="152"/>
      <c r="D112" s="29"/>
      <c r="E112" s="145"/>
      <c r="F112" s="31"/>
      <c r="G112" s="29"/>
      <c r="H112" s="31"/>
      <c r="I112" s="29"/>
      <c r="J112" s="33"/>
      <c r="K112" s="34"/>
      <c r="L112" s="153"/>
      <c r="M112" s="298"/>
      <c r="N112" s="301"/>
      <c r="O112" s="141"/>
      <c r="P112" s="142"/>
    </row>
    <row r="113" spans="1:16" ht="22.5" customHeight="1" thickBot="1" x14ac:dyDescent="0.3">
      <c r="A113" s="309"/>
      <c r="B113" s="312"/>
      <c r="C113" s="181">
        <v>5</v>
      </c>
      <c r="D113" s="241" t="s">
        <v>345</v>
      </c>
      <c r="E113" s="338">
        <v>2</v>
      </c>
      <c r="F113" s="326" t="s">
        <v>13</v>
      </c>
      <c r="G113" s="41" t="s">
        <v>346</v>
      </c>
      <c r="H113" s="64" t="s">
        <v>14</v>
      </c>
      <c r="I113" s="65" t="s">
        <v>347</v>
      </c>
      <c r="J113" s="70">
        <v>1</v>
      </c>
      <c r="K113" s="333"/>
      <c r="L113" s="210">
        <f>K113*E113/100</f>
        <v>0</v>
      </c>
      <c r="M113" s="298"/>
      <c r="N113" s="301"/>
      <c r="O113" s="333"/>
      <c r="P113" s="278"/>
    </row>
    <row r="114" spans="1:16" ht="21" thickBot="1" x14ac:dyDescent="0.3">
      <c r="A114" s="309"/>
      <c r="B114" s="312"/>
      <c r="C114" s="183"/>
      <c r="D114" s="243"/>
      <c r="E114" s="329"/>
      <c r="F114" s="256"/>
      <c r="G114" s="36"/>
      <c r="H114" s="131" t="s">
        <v>16</v>
      </c>
      <c r="I114" s="303" t="s">
        <v>32</v>
      </c>
      <c r="J114" s="304"/>
      <c r="K114" s="330"/>
      <c r="L114" s="211"/>
      <c r="M114" s="298"/>
      <c r="N114" s="301"/>
      <c r="O114" s="330"/>
      <c r="P114" s="279"/>
    </row>
    <row r="115" spans="1:16" ht="22.5" customHeight="1" thickBot="1" x14ac:dyDescent="0.3">
      <c r="A115" s="309"/>
      <c r="B115" s="312"/>
      <c r="C115" s="181">
        <v>6</v>
      </c>
      <c r="D115" s="335" t="s">
        <v>753</v>
      </c>
      <c r="E115" s="329"/>
      <c r="F115" s="326" t="s">
        <v>28</v>
      </c>
      <c r="G115" s="252" t="s">
        <v>762</v>
      </c>
      <c r="H115" s="124" t="s">
        <v>14</v>
      </c>
      <c r="I115" s="125" t="s">
        <v>763</v>
      </c>
      <c r="J115" s="123" t="s">
        <v>15</v>
      </c>
      <c r="K115" s="330"/>
      <c r="L115" s="211"/>
      <c r="M115" s="298"/>
      <c r="N115" s="301"/>
      <c r="O115" s="330"/>
      <c r="P115" s="279"/>
    </row>
    <row r="116" spans="1:16" ht="36" customHeight="1" thickBot="1" x14ac:dyDescent="0.3">
      <c r="A116" s="309"/>
      <c r="B116" s="312"/>
      <c r="C116" s="183"/>
      <c r="D116" s="328"/>
      <c r="E116" s="339"/>
      <c r="F116" s="256"/>
      <c r="G116" s="254"/>
      <c r="H116" s="131" t="s">
        <v>16</v>
      </c>
      <c r="I116" s="130" t="s">
        <v>764</v>
      </c>
      <c r="J116" s="120">
        <v>1</v>
      </c>
      <c r="K116" s="334"/>
      <c r="L116" s="212"/>
      <c r="M116" s="298"/>
      <c r="N116" s="301"/>
      <c r="O116" s="334"/>
      <c r="P116" s="280"/>
    </row>
    <row r="117" spans="1:16" ht="36" customHeight="1" thickBot="1" x14ac:dyDescent="0.3">
      <c r="A117" s="309"/>
      <c r="B117" s="312"/>
      <c r="C117" s="181">
        <v>7</v>
      </c>
      <c r="D117" s="241" t="s">
        <v>348</v>
      </c>
      <c r="E117" s="331">
        <v>1</v>
      </c>
      <c r="F117" s="326" t="s">
        <v>13</v>
      </c>
      <c r="G117" s="252" t="s">
        <v>625</v>
      </c>
      <c r="H117" s="131" t="s">
        <v>14</v>
      </c>
      <c r="I117" s="130" t="s">
        <v>349</v>
      </c>
      <c r="J117" s="120">
        <v>1</v>
      </c>
      <c r="K117" s="278"/>
      <c r="L117" s="314">
        <f>K117*E117/100</f>
        <v>0</v>
      </c>
      <c r="M117" s="298"/>
      <c r="N117" s="301"/>
      <c r="O117" s="278"/>
      <c r="P117" s="278"/>
    </row>
    <row r="118" spans="1:16" ht="37.5" customHeight="1" thickBot="1" x14ac:dyDescent="0.3">
      <c r="A118" s="309"/>
      <c r="B118" s="312"/>
      <c r="C118" s="183"/>
      <c r="D118" s="243"/>
      <c r="E118" s="332"/>
      <c r="F118" s="256"/>
      <c r="G118" s="254"/>
      <c r="H118" s="131" t="s">
        <v>16</v>
      </c>
      <c r="I118" s="303" t="s">
        <v>32</v>
      </c>
      <c r="J118" s="304"/>
      <c r="K118" s="279"/>
      <c r="L118" s="315"/>
      <c r="M118" s="298"/>
      <c r="N118" s="301"/>
      <c r="O118" s="279"/>
      <c r="P118" s="279"/>
    </row>
    <row r="119" spans="1:16" ht="37.5" customHeight="1" thickBot="1" x14ac:dyDescent="0.3">
      <c r="A119" s="309"/>
      <c r="B119" s="312"/>
      <c r="C119" s="181">
        <v>8</v>
      </c>
      <c r="D119" s="241" t="s">
        <v>784</v>
      </c>
      <c r="E119" s="332"/>
      <c r="F119" s="326" t="s">
        <v>28</v>
      </c>
      <c r="G119" s="252" t="s">
        <v>785</v>
      </c>
      <c r="H119" s="131" t="s">
        <v>14</v>
      </c>
      <c r="I119" s="130" t="s">
        <v>217</v>
      </c>
      <c r="J119" s="121" t="s">
        <v>15</v>
      </c>
      <c r="K119" s="279"/>
      <c r="L119" s="315"/>
      <c r="M119" s="298"/>
      <c r="N119" s="301"/>
      <c r="O119" s="279"/>
      <c r="P119" s="279"/>
    </row>
    <row r="120" spans="1:16" ht="49.5" customHeight="1" thickBot="1" x14ac:dyDescent="0.3">
      <c r="A120" s="309"/>
      <c r="B120" s="312"/>
      <c r="C120" s="182"/>
      <c r="D120" s="242"/>
      <c r="E120" s="332"/>
      <c r="F120" s="255"/>
      <c r="G120" s="253"/>
      <c r="H120" s="132" t="s">
        <v>16</v>
      </c>
      <c r="I120" s="133" t="s">
        <v>218</v>
      </c>
      <c r="J120" s="134">
        <v>1</v>
      </c>
      <c r="K120" s="279"/>
      <c r="L120" s="315"/>
      <c r="M120" s="298"/>
      <c r="N120" s="301"/>
      <c r="O120" s="279"/>
      <c r="P120" s="279"/>
    </row>
    <row r="121" spans="1:16" ht="33" thickBot="1" x14ac:dyDescent="0.3">
      <c r="A121" s="309"/>
      <c r="B121" s="320"/>
      <c r="C121" s="152"/>
      <c r="D121" s="29"/>
      <c r="E121" s="145"/>
      <c r="F121" s="31"/>
      <c r="G121" s="29"/>
      <c r="H121" s="31"/>
      <c r="I121" s="29"/>
      <c r="J121" s="33"/>
      <c r="K121" s="34"/>
      <c r="L121" s="154"/>
      <c r="M121" s="337"/>
      <c r="N121" s="301"/>
      <c r="O121" s="141"/>
      <c r="P121" s="142"/>
    </row>
    <row r="122" spans="1:16" ht="41.25" thickBot="1" x14ac:dyDescent="0.3">
      <c r="A122" s="309"/>
      <c r="B122" s="312"/>
      <c r="C122" s="211">
        <v>9</v>
      </c>
      <c r="D122" s="327" t="s">
        <v>357</v>
      </c>
      <c r="E122" s="329">
        <v>1</v>
      </c>
      <c r="F122" s="255" t="s">
        <v>178</v>
      </c>
      <c r="G122" s="242" t="s">
        <v>626</v>
      </c>
      <c r="H122" s="122" t="s">
        <v>14</v>
      </c>
      <c r="I122" s="80" t="s">
        <v>359</v>
      </c>
      <c r="J122" s="135">
        <v>1</v>
      </c>
      <c r="K122" s="330"/>
      <c r="L122" s="211">
        <f>K122*E122/100</f>
        <v>0</v>
      </c>
      <c r="M122" s="298"/>
      <c r="N122" s="301"/>
      <c r="O122" s="330"/>
      <c r="P122" s="279"/>
    </row>
    <row r="123" spans="1:16" ht="44.25" customHeight="1" thickBot="1" x14ac:dyDescent="0.3">
      <c r="A123" s="309"/>
      <c r="B123" s="312"/>
      <c r="C123" s="212"/>
      <c r="D123" s="328"/>
      <c r="E123" s="329"/>
      <c r="F123" s="256"/>
      <c r="G123" s="243"/>
      <c r="H123" s="131" t="s">
        <v>16</v>
      </c>
      <c r="I123" s="303" t="s">
        <v>32</v>
      </c>
      <c r="J123" s="304"/>
      <c r="K123" s="330"/>
      <c r="L123" s="211"/>
      <c r="M123" s="298"/>
      <c r="N123" s="301"/>
      <c r="O123" s="330"/>
      <c r="P123" s="279"/>
    </row>
    <row r="124" spans="1:16" ht="21" thickBot="1" x14ac:dyDescent="0.3">
      <c r="A124" s="309"/>
      <c r="B124" s="312"/>
      <c r="C124" s="181">
        <v>10</v>
      </c>
      <c r="D124" s="324" t="s">
        <v>786</v>
      </c>
      <c r="E124" s="329"/>
      <c r="F124" s="326" t="s">
        <v>13</v>
      </c>
      <c r="G124" s="241" t="s">
        <v>758</v>
      </c>
      <c r="H124" s="131" t="s">
        <v>14</v>
      </c>
      <c r="I124" s="76" t="s">
        <v>217</v>
      </c>
      <c r="J124" s="121" t="s">
        <v>15</v>
      </c>
      <c r="K124" s="330"/>
      <c r="L124" s="211"/>
      <c r="M124" s="298"/>
      <c r="N124" s="301"/>
      <c r="O124" s="330"/>
      <c r="P124" s="279"/>
    </row>
    <row r="125" spans="1:16" ht="21" customHeight="1" thickBot="1" x14ac:dyDescent="0.3">
      <c r="A125" s="309"/>
      <c r="B125" s="312"/>
      <c r="C125" s="182"/>
      <c r="D125" s="325"/>
      <c r="E125" s="329"/>
      <c r="F125" s="255"/>
      <c r="G125" s="242"/>
      <c r="H125" s="132" t="s">
        <v>16</v>
      </c>
      <c r="I125" s="128" t="s">
        <v>764</v>
      </c>
      <c r="J125" s="134">
        <v>1</v>
      </c>
      <c r="K125" s="330"/>
      <c r="L125" s="211"/>
      <c r="M125" s="298"/>
      <c r="N125" s="301"/>
      <c r="O125" s="330"/>
      <c r="P125" s="279"/>
    </row>
    <row r="126" spans="1:16" ht="22.5" customHeight="1" thickBot="1" x14ac:dyDescent="0.3">
      <c r="A126" s="309"/>
      <c r="B126" s="320"/>
      <c r="C126" s="152"/>
      <c r="D126" s="29"/>
      <c r="E126" s="145"/>
      <c r="F126" s="31"/>
      <c r="G126" s="29"/>
      <c r="H126" s="31"/>
      <c r="I126" s="29"/>
      <c r="J126" s="33"/>
      <c r="K126" s="34"/>
      <c r="L126" s="154"/>
      <c r="M126" s="337"/>
      <c r="N126" s="301"/>
      <c r="O126" s="141"/>
      <c r="P126" s="142"/>
    </row>
    <row r="127" spans="1:16" ht="21" thickBot="1" x14ac:dyDescent="0.3">
      <c r="A127" s="309"/>
      <c r="B127" s="312"/>
      <c r="C127" s="211">
        <v>11</v>
      </c>
      <c r="D127" s="242" t="s">
        <v>627</v>
      </c>
      <c r="E127" s="318">
        <v>1</v>
      </c>
      <c r="F127" s="249" t="s">
        <v>28</v>
      </c>
      <c r="G127" s="242" t="s">
        <v>628</v>
      </c>
      <c r="H127" s="122" t="s">
        <v>14</v>
      </c>
      <c r="I127" s="80" t="s">
        <v>40</v>
      </c>
      <c r="J127" s="123" t="s">
        <v>15</v>
      </c>
      <c r="K127" s="294"/>
      <c r="L127" s="315">
        <f>K127*E127/100</f>
        <v>0</v>
      </c>
      <c r="M127" s="298"/>
      <c r="N127" s="301"/>
      <c r="O127" s="294"/>
      <c r="P127" s="294"/>
    </row>
    <row r="128" spans="1:16" ht="21" thickBot="1" x14ac:dyDescent="0.3">
      <c r="A128" s="309"/>
      <c r="B128" s="312"/>
      <c r="C128" s="211"/>
      <c r="D128" s="242"/>
      <c r="E128" s="318"/>
      <c r="F128" s="249"/>
      <c r="G128" s="242"/>
      <c r="H128" s="246" t="s">
        <v>16</v>
      </c>
      <c r="I128" s="76" t="s">
        <v>558</v>
      </c>
      <c r="J128" s="120">
        <v>0.5</v>
      </c>
      <c r="K128" s="294"/>
      <c r="L128" s="315"/>
      <c r="M128" s="298"/>
      <c r="N128" s="301"/>
      <c r="O128" s="294"/>
      <c r="P128" s="294"/>
    </row>
    <row r="129" spans="1:16" ht="21" thickBot="1" x14ac:dyDescent="0.3">
      <c r="A129" s="309"/>
      <c r="B129" s="312"/>
      <c r="C129" s="211"/>
      <c r="D129" s="242"/>
      <c r="E129" s="318"/>
      <c r="F129" s="249"/>
      <c r="G129" s="242"/>
      <c r="H129" s="249"/>
      <c r="I129" s="128" t="s">
        <v>275</v>
      </c>
      <c r="J129" s="134">
        <v>1</v>
      </c>
      <c r="K129" s="294"/>
      <c r="L129" s="315"/>
      <c r="M129" s="298"/>
      <c r="N129" s="301"/>
      <c r="O129" s="294"/>
      <c r="P129" s="294"/>
    </row>
    <row r="130" spans="1:16" ht="22.5" customHeight="1" thickBot="1" x14ac:dyDescent="0.3">
      <c r="A130" s="309"/>
      <c r="B130" s="320"/>
      <c r="C130" s="152"/>
      <c r="D130" s="29"/>
      <c r="E130" s="145"/>
      <c r="F130" s="31"/>
      <c r="G130" s="29"/>
      <c r="H130" s="31"/>
      <c r="I130" s="29"/>
      <c r="J130" s="33"/>
      <c r="K130" s="34"/>
      <c r="L130" s="154"/>
      <c r="M130" s="337"/>
      <c r="N130" s="301"/>
      <c r="O130" s="141"/>
      <c r="P130" s="142"/>
    </row>
    <row r="131" spans="1:16" ht="21" thickBot="1" x14ac:dyDescent="0.3">
      <c r="A131" s="309"/>
      <c r="B131" s="312"/>
      <c r="C131" s="211">
        <v>12</v>
      </c>
      <c r="D131" s="242" t="s">
        <v>629</v>
      </c>
      <c r="E131" s="322">
        <v>1</v>
      </c>
      <c r="F131" s="249" t="s">
        <v>13</v>
      </c>
      <c r="G131" s="242" t="s">
        <v>630</v>
      </c>
      <c r="H131" s="54" t="s">
        <v>14</v>
      </c>
      <c r="I131" s="55" t="s">
        <v>40</v>
      </c>
      <c r="J131" s="56" t="s">
        <v>15</v>
      </c>
      <c r="K131" s="292"/>
      <c r="L131" s="315">
        <f>K131*E131/100</f>
        <v>0</v>
      </c>
      <c r="M131" s="298"/>
      <c r="N131" s="301"/>
      <c r="O131" s="292"/>
      <c r="P131" s="292"/>
    </row>
    <row r="132" spans="1:16" ht="21" thickBot="1" x14ac:dyDescent="0.3">
      <c r="A132" s="309"/>
      <c r="B132" s="312"/>
      <c r="C132" s="211"/>
      <c r="D132" s="242"/>
      <c r="E132" s="322"/>
      <c r="F132" s="249"/>
      <c r="G132" s="242"/>
      <c r="H132" s="246" t="s">
        <v>16</v>
      </c>
      <c r="I132" s="76" t="s">
        <v>558</v>
      </c>
      <c r="J132" s="120">
        <v>0.5</v>
      </c>
      <c r="K132" s="292"/>
      <c r="L132" s="315"/>
      <c r="M132" s="298"/>
      <c r="N132" s="301"/>
      <c r="O132" s="292"/>
      <c r="P132" s="292"/>
    </row>
    <row r="133" spans="1:16" ht="44.25" customHeight="1" thickBot="1" x14ac:dyDescent="0.3">
      <c r="A133" s="309"/>
      <c r="B133" s="312"/>
      <c r="C133" s="212"/>
      <c r="D133" s="243"/>
      <c r="E133" s="323"/>
      <c r="F133" s="247"/>
      <c r="G133" s="243"/>
      <c r="H133" s="247"/>
      <c r="I133" s="76" t="s">
        <v>275</v>
      </c>
      <c r="J133" s="120">
        <v>1</v>
      </c>
      <c r="K133" s="291"/>
      <c r="L133" s="316"/>
      <c r="M133" s="298"/>
      <c r="N133" s="301"/>
      <c r="O133" s="291"/>
      <c r="P133" s="291"/>
    </row>
    <row r="134" spans="1:16" ht="21" thickBot="1" x14ac:dyDescent="0.3">
      <c r="A134" s="309"/>
      <c r="B134" s="312"/>
      <c r="C134" s="210">
        <v>13</v>
      </c>
      <c r="D134" s="241" t="s">
        <v>594</v>
      </c>
      <c r="E134" s="321">
        <v>1</v>
      </c>
      <c r="F134" s="246" t="s">
        <v>28</v>
      </c>
      <c r="G134" s="241" t="s">
        <v>631</v>
      </c>
      <c r="H134" s="131" t="s">
        <v>14</v>
      </c>
      <c r="I134" s="76" t="s">
        <v>596</v>
      </c>
      <c r="J134" s="121" t="s">
        <v>15</v>
      </c>
      <c r="K134" s="290"/>
      <c r="L134" s="314">
        <f>K134*E134/100</f>
        <v>0</v>
      </c>
      <c r="M134" s="298"/>
      <c r="N134" s="301"/>
      <c r="O134" s="290"/>
      <c r="P134" s="290"/>
    </row>
    <row r="135" spans="1:16" ht="21" thickBot="1" x14ac:dyDescent="0.3">
      <c r="A135" s="309"/>
      <c r="B135" s="312"/>
      <c r="C135" s="212"/>
      <c r="D135" s="243"/>
      <c r="E135" s="323"/>
      <c r="F135" s="247"/>
      <c r="G135" s="243"/>
      <c r="H135" s="131" t="s">
        <v>16</v>
      </c>
      <c r="I135" s="76" t="s">
        <v>597</v>
      </c>
      <c r="J135" s="120">
        <v>1</v>
      </c>
      <c r="K135" s="291"/>
      <c r="L135" s="316"/>
      <c r="M135" s="298"/>
      <c r="N135" s="301"/>
      <c r="O135" s="291"/>
      <c r="P135" s="291"/>
    </row>
    <row r="136" spans="1:16" ht="21" thickBot="1" x14ac:dyDescent="0.3">
      <c r="A136" s="309"/>
      <c r="B136" s="312"/>
      <c r="C136" s="210">
        <v>14</v>
      </c>
      <c r="D136" s="241" t="s">
        <v>598</v>
      </c>
      <c r="E136" s="321">
        <v>1</v>
      </c>
      <c r="F136" s="246" t="s">
        <v>28</v>
      </c>
      <c r="G136" s="241" t="s">
        <v>632</v>
      </c>
      <c r="H136" s="124" t="s">
        <v>14</v>
      </c>
      <c r="I136" s="80" t="s">
        <v>600</v>
      </c>
      <c r="J136" s="123" t="s">
        <v>15</v>
      </c>
      <c r="K136" s="290"/>
      <c r="L136" s="314">
        <f>K136*E136/100</f>
        <v>0</v>
      </c>
      <c r="M136" s="298"/>
      <c r="N136" s="301"/>
      <c r="O136" s="290"/>
      <c r="P136" s="290"/>
    </row>
    <row r="137" spans="1:16" ht="21" thickBot="1" x14ac:dyDescent="0.3">
      <c r="A137" s="309"/>
      <c r="B137" s="312"/>
      <c r="C137" s="211"/>
      <c r="D137" s="242"/>
      <c r="E137" s="322"/>
      <c r="F137" s="249"/>
      <c r="G137" s="242"/>
      <c r="H137" s="246" t="s">
        <v>16</v>
      </c>
      <c r="I137" s="76" t="s">
        <v>601</v>
      </c>
      <c r="J137" s="120">
        <v>0.5</v>
      </c>
      <c r="K137" s="292"/>
      <c r="L137" s="315"/>
      <c r="M137" s="298"/>
      <c r="N137" s="301"/>
      <c r="O137" s="292"/>
      <c r="P137" s="292"/>
    </row>
    <row r="138" spans="1:16" ht="21" thickBot="1" x14ac:dyDescent="0.3">
      <c r="A138" s="309"/>
      <c r="B138" s="312"/>
      <c r="C138" s="211"/>
      <c r="D138" s="242"/>
      <c r="E138" s="322"/>
      <c r="F138" s="249"/>
      <c r="G138" s="242"/>
      <c r="H138" s="249"/>
      <c r="I138" s="128" t="s">
        <v>603</v>
      </c>
      <c r="J138" s="134">
        <v>1</v>
      </c>
      <c r="K138" s="292"/>
      <c r="L138" s="315"/>
      <c r="M138" s="298"/>
      <c r="N138" s="301"/>
      <c r="O138" s="292"/>
      <c r="P138" s="292"/>
    </row>
    <row r="139" spans="1:16" ht="33" thickBot="1" x14ac:dyDescent="0.3">
      <c r="A139" s="309"/>
      <c r="B139" s="320"/>
      <c r="C139" s="152"/>
      <c r="D139" s="29"/>
      <c r="E139" s="145"/>
      <c r="F139" s="31"/>
      <c r="G139" s="29"/>
      <c r="H139" s="31"/>
      <c r="I139" s="29"/>
      <c r="J139" s="33"/>
      <c r="K139" s="34"/>
      <c r="L139" s="154"/>
      <c r="M139" s="337"/>
      <c r="N139" s="301"/>
      <c r="O139" s="141"/>
      <c r="P139" s="142"/>
    </row>
    <row r="140" spans="1:16" ht="33.75" customHeight="1" thickBot="1" x14ac:dyDescent="0.3">
      <c r="A140" s="309"/>
      <c r="B140" s="312"/>
      <c r="C140" s="211">
        <v>15</v>
      </c>
      <c r="D140" s="242" t="s">
        <v>633</v>
      </c>
      <c r="E140" s="318">
        <v>1</v>
      </c>
      <c r="F140" s="249" t="s">
        <v>13</v>
      </c>
      <c r="G140" s="242" t="s">
        <v>634</v>
      </c>
      <c r="H140" s="54" t="s">
        <v>14</v>
      </c>
      <c r="I140" s="55" t="s">
        <v>40</v>
      </c>
      <c r="J140" s="56" t="s">
        <v>15</v>
      </c>
      <c r="K140" s="294"/>
      <c r="L140" s="315">
        <f>K140*E140/100</f>
        <v>0</v>
      </c>
      <c r="M140" s="298"/>
      <c r="N140" s="301"/>
      <c r="O140" s="294"/>
      <c r="P140" s="294"/>
    </row>
    <row r="141" spans="1:16" ht="33.75" customHeight="1" thickBot="1" x14ac:dyDescent="0.3">
      <c r="A141" s="309"/>
      <c r="B141" s="312"/>
      <c r="C141" s="211"/>
      <c r="D141" s="242"/>
      <c r="E141" s="318"/>
      <c r="F141" s="249"/>
      <c r="G141" s="242"/>
      <c r="H141" s="246" t="s">
        <v>16</v>
      </c>
      <c r="I141" s="76" t="s">
        <v>558</v>
      </c>
      <c r="J141" s="120">
        <v>0.5</v>
      </c>
      <c r="K141" s="294"/>
      <c r="L141" s="315"/>
      <c r="M141" s="298"/>
      <c r="N141" s="301"/>
      <c r="O141" s="294"/>
      <c r="P141" s="294"/>
    </row>
    <row r="142" spans="1:16" ht="44.25" customHeight="1" thickBot="1" x14ac:dyDescent="0.3">
      <c r="A142" s="309"/>
      <c r="B142" s="312"/>
      <c r="C142" s="212"/>
      <c r="D142" s="243"/>
      <c r="E142" s="319"/>
      <c r="F142" s="247"/>
      <c r="G142" s="243"/>
      <c r="H142" s="247"/>
      <c r="I142" s="76" t="s">
        <v>275</v>
      </c>
      <c r="J142" s="120">
        <v>1</v>
      </c>
      <c r="K142" s="295"/>
      <c r="L142" s="316"/>
      <c r="M142" s="298"/>
      <c r="N142" s="301"/>
      <c r="O142" s="295"/>
      <c r="P142" s="295"/>
    </row>
    <row r="143" spans="1:16" ht="21" thickBot="1" x14ac:dyDescent="0.3">
      <c r="A143" s="309"/>
      <c r="B143" s="312"/>
      <c r="C143" s="181">
        <v>16</v>
      </c>
      <c r="D143" s="241" t="s">
        <v>635</v>
      </c>
      <c r="E143" s="317">
        <v>1</v>
      </c>
      <c r="F143" s="246" t="s">
        <v>28</v>
      </c>
      <c r="G143" s="241" t="s">
        <v>631</v>
      </c>
      <c r="H143" s="124" t="s">
        <v>14</v>
      </c>
      <c r="I143" s="80" t="s">
        <v>596</v>
      </c>
      <c r="J143" s="123" t="s">
        <v>15</v>
      </c>
      <c r="K143" s="296"/>
      <c r="L143" s="314">
        <f>K143*E143/100</f>
        <v>0</v>
      </c>
      <c r="M143" s="298"/>
      <c r="N143" s="301"/>
      <c r="O143" s="296"/>
      <c r="P143" s="296"/>
    </row>
    <row r="144" spans="1:16" ht="21" thickBot="1" x14ac:dyDescent="0.3">
      <c r="A144" s="309"/>
      <c r="B144" s="312"/>
      <c r="C144" s="183"/>
      <c r="D144" s="243"/>
      <c r="E144" s="319"/>
      <c r="F144" s="247"/>
      <c r="G144" s="243"/>
      <c r="H144" s="131" t="s">
        <v>16</v>
      </c>
      <c r="I144" s="76" t="s">
        <v>597</v>
      </c>
      <c r="J144" s="120">
        <v>1</v>
      </c>
      <c r="K144" s="295"/>
      <c r="L144" s="316"/>
      <c r="M144" s="298"/>
      <c r="N144" s="301"/>
      <c r="O144" s="295"/>
      <c r="P144" s="295"/>
    </row>
    <row r="145" spans="1:16" ht="21" thickBot="1" x14ac:dyDescent="0.3">
      <c r="A145" s="309"/>
      <c r="B145" s="312"/>
      <c r="C145" s="210">
        <v>17</v>
      </c>
      <c r="D145" s="241" t="s">
        <v>598</v>
      </c>
      <c r="E145" s="317">
        <v>1</v>
      </c>
      <c r="F145" s="246" t="s">
        <v>28</v>
      </c>
      <c r="G145" s="241" t="s">
        <v>636</v>
      </c>
      <c r="H145" s="131" t="s">
        <v>14</v>
      </c>
      <c r="I145" s="76" t="s">
        <v>600</v>
      </c>
      <c r="J145" s="121" t="s">
        <v>15</v>
      </c>
      <c r="K145" s="296"/>
      <c r="L145" s="314">
        <f>K145*E145/100</f>
        <v>0</v>
      </c>
      <c r="M145" s="298"/>
      <c r="N145" s="301"/>
      <c r="O145" s="296"/>
      <c r="P145" s="296"/>
    </row>
    <row r="146" spans="1:16" ht="21" thickBot="1" x14ac:dyDescent="0.3">
      <c r="A146" s="309"/>
      <c r="B146" s="312"/>
      <c r="C146" s="211"/>
      <c r="D146" s="242"/>
      <c r="E146" s="318"/>
      <c r="F146" s="249"/>
      <c r="G146" s="242"/>
      <c r="H146" s="246" t="s">
        <v>16</v>
      </c>
      <c r="I146" s="76" t="s">
        <v>601</v>
      </c>
      <c r="J146" s="120">
        <v>0.5</v>
      </c>
      <c r="K146" s="294"/>
      <c r="L146" s="315"/>
      <c r="M146" s="298"/>
      <c r="N146" s="301"/>
      <c r="O146" s="294"/>
      <c r="P146" s="294"/>
    </row>
    <row r="147" spans="1:16" ht="21" thickBot="1" x14ac:dyDescent="0.3">
      <c r="A147" s="309"/>
      <c r="B147" s="313"/>
      <c r="C147" s="212"/>
      <c r="D147" s="243"/>
      <c r="E147" s="319"/>
      <c r="F147" s="247"/>
      <c r="G147" s="243"/>
      <c r="H147" s="247"/>
      <c r="I147" s="76" t="s">
        <v>603</v>
      </c>
      <c r="J147" s="120">
        <v>1</v>
      </c>
      <c r="K147" s="295"/>
      <c r="L147" s="316"/>
      <c r="M147" s="299"/>
      <c r="N147" s="301"/>
      <c r="O147" s="295"/>
      <c r="P147" s="295"/>
    </row>
    <row r="148" spans="1:16" ht="33" thickBot="1" x14ac:dyDescent="0.3">
      <c r="A148" s="309"/>
      <c r="B148" s="166"/>
      <c r="C148" s="153"/>
      <c r="D148" s="29"/>
      <c r="E148" s="145"/>
      <c r="F148" s="29"/>
      <c r="G148" s="29"/>
      <c r="H148" s="31"/>
      <c r="I148" s="29"/>
      <c r="J148" s="33"/>
      <c r="K148" s="34"/>
      <c r="L148" s="153"/>
      <c r="M148" s="153"/>
      <c r="N148" s="301"/>
      <c r="O148" s="141"/>
      <c r="P148" s="142"/>
    </row>
    <row r="149" spans="1:16" ht="21" thickBot="1" x14ac:dyDescent="0.3">
      <c r="A149" s="309"/>
      <c r="B149" s="311">
        <v>9</v>
      </c>
      <c r="C149" s="181">
        <v>1</v>
      </c>
      <c r="D149" s="241" t="s">
        <v>637</v>
      </c>
      <c r="E149" s="244">
        <v>1</v>
      </c>
      <c r="F149" s="246" t="s">
        <v>13</v>
      </c>
      <c r="G149" s="241" t="s">
        <v>638</v>
      </c>
      <c r="H149" s="64" t="s">
        <v>14</v>
      </c>
      <c r="I149" s="65" t="s">
        <v>168</v>
      </c>
      <c r="J149" s="66" t="s">
        <v>15</v>
      </c>
      <c r="K149" s="290"/>
      <c r="L149" s="210">
        <f>K149*E149/100</f>
        <v>0</v>
      </c>
      <c r="M149" s="297">
        <f>SUM(L149:L174)</f>
        <v>0</v>
      </c>
      <c r="N149" s="301"/>
      <c r="O149" s="290"/>
      <c r="P149" s="290"/>
    </row>
    <row r="150" spans="1:16" ht="21" thickBot="1" x14ac:dyDescent="0.3">
      <c r="A150" s="309"/>
      <c r="B150" s="312"/>
      <c r="C150" s="182"/>
      <c r="D150" s="242"/>
      <c r="E150" s="251"/>
      <c r="F150" s="249"/>
      <c r="G150" s="242"/>
      <c r="H150" s="246" t="s">
        <v>16</v>
      </c>
      <c r="I150" s="76" t="s">
        <v>620</v>
      </c>
      <c r="J150" s="120">
        <v>0.5</v>
      </c>
      <c r="K150" s="292"/>
      <c r="L150" s="211"/>
      <c r="M150" s="298"/>
      <c r="N150" s="301"/>
      <c r="O150" s="292"/>
      <c r="P150" s="292"/>
    </row>
    <row r="151" spans="1:16" ht="21" thickBot="1" x14ac:dyDescent="0.3">
      <c r="A151" s="309"/>
      <c r="B151" s="312"/>
      <c r="C151" s="183"/>
      <c r="D151" s="243"/>
      <c r="E151" s="245"/>
      <c r="F151" s="247"/>
      <c r="G151" s="243"/>
      <c r="H151" s="247"/>
      <c r="I151" s="76" t="s">
        <v>170</v>
      </c>
      <c r="J151" s="120">
        <v>1</v>
      </c>
      <c r="K151" s="291"/>
      <c r="L151" s="212"/>
      <c r="M151" s="298"/>
      <c r="N151" s="301"/>
      <c r="O151" s="291"/>
      <c r="P151" s="291"/>
    </row>
    <row r="152" spans="1:16" ht="21" thickBot="1" x14ac:dyDescent="0.3">
      <c r="A152" s="309"/>
      <c r="B152" s="312"/>
      <c r="C152" s="181">
        <v>2</v>
      </c>
      <c r="D152" s="241" t="s">
        <v>635</v>
      </c>
      <c r="E152" s="244">
        <v>1</v>
      </c>
      <c r="F152" s="246" t="s">
        <v>28</v>
      </c>
      <c r="G152" s="241" t="s">
        <v>631</v>
      </c>
      <c r="H152" s="122" t="s">
        <v>14</v>
      </c>
      <c r="I152" s="80" t="s">
        <v>596</v>
      </c>
      <c r="J152" s="123" t="s">
        <v>15</v>
      </c>
      <c r="K152" s="290"/>
      <c r="L152" s="210">
        <f>K152*E152/100</f>
        <v>0</v>
      </c>
      <c r="M152" s="298"/>
      <c r="N152" s="301"/>
      <c r="O152" s="290"/>
      <c r="P152" s="290"/>
    </row>
    <row r="153" spans="1:16" ht="21" thickBot="1" x14ac:dyDescent="0.3">
      <c r="A153" s="309"/>
      <c r="B153" s="312"/>
      <c r="C153" s="183"/>
      <c r="D153" s="243"/>
      <c r="E153" s="245"/>
      <c r="F153" s="247"/>
      <c r="G153" s="243"/>
      <c r="H153" s="119" t="s">
        <v>16</v>
      </c>
      <c r="I153" s="76" t="s">
        <v>597</v>
      </c>
      <c r="J153" s="120">
        <v>1</v>
      </c>
      <c r="K153" s="291"/>
      <c r="L153" s="212"/>
      <c r="M153" s="298"/>
      <c r="N153" s="301"/>
      <c r="O153" s="291"/>
      <c r="P153" s="291"/>
    </row>
    <row r="154" spans="1:16" ht="21" thickBot="1" x14ac:dyDescent="0.3">
      <c r="A154" s="309"/>
      <c r="B154" s="312"/>
      <c r="C154" s="181">
        <v>3</v>
      </c>
      <c r="D154" s="241" t="s">
        <v>598</v>
      </c>
      <c r="E154" s="244">
        <v>1</v>
      </c>
      <c r="F154" s="246" t="s">
        <v>28</v>
      </c>
      <c r="G154" s="241" t="s">
        <v>639</v>
      </c>
      <c r="H154" s="119" t="s">
        <v>14</v>
      </c>
      <c r="I154" s="76" t="s">
        <v>600</v>
      </c>
      <c r="J154" s="121" t="s">
        <v>15</v>
      </c>
      <c r="K154" s="290"/>
      <c r="L154" s="210">
        <f>K154*E154/100</f>
        <v>0</v>
      </c>
      <c r="M154" s="298"/>
      <c r="N154" s="301"/>
      <c r="O154" s="290"/>
      <c r="P154" s="290"/>
    </row>
    <row r="155" spans="1:16" ht="21" thickBot="1" x14ac:dyDescent="0.3">
      <c r="A155" s="309"/>
      <c r="B155" s="312"/>
      <c r="C155" s="182"/>
      <c r="D155" s="242"/>
      <c r="E155" s="251"/>
      <c r="F155" s="249"/>
      <c r="G155" s="242"/>
      <c r="H155" s="246" t="s">
        <v>16</v>
      </c>
      <c r="I155" s="76" t="s">
        <v>601</v>
      </c>
      <c r="J155" s="120">
        <v>0.5</v>
      </c>
      <c r="K155" s="292"/>
      <c r="L155" s="211"/>
      <c r="M155" s="298"/>
      <c r="N155" s="301"/>
      <c r="O155" s="292"/>
      <c r="P155" s="292"/>
    </row>
    <row r="156" spans="1:16" ht="21" thickBot="1" x14ac:dyDescent="0.3">
      <c r="A156" s="309"/>
      <c r="B156" s="312"/>
      <c r="C156" s="183"/>
      <c r="D156" s="243"/>
      <c r="E156" s="245"/>
      <c r="F156" s="247"/>
      <c r="G156" s="243"/>
      <c r="H156" s="247"/>
      <c r="I156" s="76" t="s">
        <v>603</v>
      </c>
      <c r="J156" s="120">
        <v>1</v>
      </c>
      <c r="K156" s="291"/>
      <c r="L156" s="212"/>
      <c r="M156" s="298"/>
      <c r="N156" s="301"/>
      <c r="O156" s="291"/>
      <c r="P156" s="291"/>
    </row>
    <row r="157" spans="1:16" ht="33" thickBot="1" x14ac:dyDescent="0.3">
      <c r="A157" s="309"/>
      <c r="B157" s="312"/>
      <c r="C157" s="152"/>
      <c r="D157" s="29"/>
      <c r="E157" s="145"/>
      <c r="F157" s="31"/>
      <c r="G157" s="29"/>
      <c r="H157" s="31"/>
      <c r="I157" s="29"/>
      <c r="J157" s="33"/>
      <c r="K157" s="34"/>
      <c r="L157" s="153"/>
      <c r="M157" s="298"/>
      <c r="N157" s="301"/>
      <c r="O157" s="141"/>
      <c r="P157" s="142"/>
    </row>
    <row r="158" spans="1:16" ht="41.25" thickBot="1" x14ac:dyDescent="0.3">
      <c r="A158" s="309"/>
      <c r="B158" s="312"/>
      <c r="C158" s="181">
        <v>4</v>
      </c>
      <c r="D158" s="241" t="s">
        <v>640</v>
      </c>
      <c r="E158" s="244">
        <v>1</v>
      </c>
      <c r="F158" s="246" t="s">
        <v>28</v>
      </c>
      <c r="G158" s="38" t="s">
        <v>346</v>
      </c>
      <c r="H158" s="54" t="s">
        <v>14</v>
      </c>
      <c r="I158" s="55" t="s">
        <v>641</v>
      </c>
      <c r="J158" s="70">
        <v>1</v>
      </c>
      <c r="K158" s="290"/>
      <c r="L158" s="210">
        <f>K158*E158/100</f>
        <v>0</v>
      </c>
      <c r="M158" s="298"/>
      <c r="N158" s="301"/>
      <c r="O158" s="290"/>
      <c r="P158" s="290"/>
    </row>
    <row r="159" spans="1:16" ht="21" thickBot="1" x14ac:dyDescent="0.3">
      <c r="A159" s="309"/>
      <c r="B159" s="312"/>
      <c r="C159" s="183"/>
      <c r="D159" s="243"/>
      <c r="E159" s="251"/>
      <c r="F159" s="247"/>
      <c r="G159" s="36" t="s">
        <v>31</v>
      </c>
      <c r="H159" s="119" t="s">
        <v>16</v>
      </c>
      <c r="I159" s="303" t="s">
        <v>32</v>
      </c>
      <c r="J159" s="304"/>
      <c r="K159" s="292"/>
      <c r="L159" s="211"/>
      <c r="M159" s="298"/>
      <c r="N159" s="301"/>
      <c r="O159" s="292"/>
      <c r="P159" s="292"/>
    </row>
    <row r="160" spans="1:16" ht="41.25" thickBot="1" x14ac:dyDescent="0.3">
      <c r="A160" s="309"/>
      <c r="B160" s="312"/>
      <c r="C160" s="181">
        <v>5</v>
      </c>
      <c r="D160" s="241" t="s">
        <v>642</v>
      </c>
      <c r="E160" s="251"/>
      <c r="F160" s="246" t="s">
        <v>643</v>
      </c>
      <c r="G160" s="241" t="s">
        <v>644</v>
      </c>
      <c r="H160" s="119" t="s">
        <v>14</v>
      </c>
      <c r="I160" s="76" t="s">
        <v>645</v>
      </c>
      <c r="J160" s="121" t="s">
        <v>15</v>
      </c>
      <c r="K160" s="292"/>
      <c r="L160" s="211"/>
      <c r="M160" s="298"/>
      <c r="N160" s="301"/>
      <c r="O160" s="292"/>
      <c r="P160" s="292"/>
    </row>
    <row r="161" spans="1:16" ht="41.25" thickBot="1" x14ac:dyDescent="0.3">
      <c r="A161" s="309"/>
      <c r="B161" s="312"/>
      <c r="C161" s="183"/>
      <c r="D161" s="243"/>
      <c r="E161" s="245"/>
      <c r="F161" s="247"/>
      <c r="G161" s="243"/>
      <c r="H161" s="119" t="s">
        <v>16</v>
      </c>
      <c r="I161" s="76" t="s">
        <v>646</v>
      </c>
      <c r="J161" s="120">
        <v>1</v>
      </c>
      <c r="K161" s="291"/>
      <c r="L161" s="212"/>
      <c r="M161" s="298"/>
      <c r="N161" s="301"/>
      <c r="O161" s="291"/>
      <c r="P161" s="291"/>
    </row>
    <row r="162" spans="1:16" ht="33" thickBot="1" x14ac:dyDescent="0.3">
      <c r="A162" s="309"/>
      <c r="B162" s="312"/>
      <c r="C162" s="152"/>
      <c r="D162" s="29"/>
      <c r="E162" s="145"/>
      <c r="F162" s="31"/>
      <c r="G162" s="29"/>
      <c r="H162" s="31"/>
      <c r="I162" s="29"/>
      <c r="J162" s="33"/>
      <c r="K162" s="34"/>
      <c r="L162" s="153"/>
      <c r="M162" s="298"/>
      <c r="N162" s="301"/>
      <c r="O162" s="141"/>
      <c r="P162" s="142"/>
    </row>
    <row r="163" spans="1:16" ht="21" thickBot="1" x14ac:dyDescent="0.3">
      <c r="A163" s="309"/>
      <c r="B163" s="312"/>
      <c r="C163" s="181">
        <v>6</v>
      </c>
      <c r="D163" s="241" t="s">
        <v>360</v>
      </c>
      <c r="E163" s="244">
        <v>1</v>
      </c>
      <c r="F163" s="246" t="s">
        <v>13</v>
      </c>
      <c r="G163" s="241" t="s">
        <v>361</v>
      </c>
      <c r="H163" s="54" t="s">
        <v>14</v>
      </c>
      <c r="I163" s="55" t="s">
        <v>193</v>
      </c>
      <c r="J163" s="70">
        <v>1</v>
      </c>
      <c r="K163" s="278"/>
      <c r="L163" s="210">
        <f>K163*E163/100</f>
        <v>0</v>
      </c>
      <c r="M163" s="298"/>
      <c r="N163" s="301"/>
      <c r="O163" s="278"/>
      <c r="P163" s="278"/>
    </row>
    <row r="164" spans="1:16" ht="108" customHeight="1" thickBot="1" x14ac:dyDescent="0.3">
      <c r="A164" s="309"/>
      <c r="B164" s="312"/>
      <c r="C164" s="183"/>
      <c r="D164" s="243"/>
      <c r="E164" s="251"/>
      <c r="F164" s="247"/>
      <c r="G164" s="243"/>
      <c r="H164" s="119" t="s">
        <v>16</v>
      </c>
      <c r="I164" s="303" t="s">
        <v>32</v>
      </c>
      <c r="J164" s="304"/>
      <c r="K164" s="279"/>
      <c r="L164" s="211"/>
      <c r="M164" s="298"/>
      <c r="N164" s="301"/>
      <c r="O164" s="279"/>
      <c r="P164" s="279"/>
    </row>
    <row r="165" spans="1:16" ht="86.25" customHeight="1" thickBot="1" x14ac:dyDescent="0.3">
      <c r="A165" s="309"/>
      <c r="B165" s="312"/>
      <c r="C165" s="181">
        <v>7</v>
      </c>
      <c r="D165" s="241" t="s">
        <v>362</v>
      </c>
      <c r="E165" s="251"/>
      <c r="F165" s="246" t="s">
        <v>13</v>
      </c>
      <c r="G165" s="241" t="s">
        <v>363</v>
      </c>
      <c r="H165" s="119" t="s">
        <v>14</v>
      </c>
      <c r="I165" s="76" t="s">
        <v>217</v>
      </c>
      <c r="J165" s="121" t="s">
        <v>15</v>
      </c>
      <c r="K165" s="279"/>
      <c r="L165" s="211"/>
      <c r="M165" s="298"/>
      <c r="N165" s="301"/>
      <c r="O165" s="279"/>
      <c r="P165" s="279"/>
    </row>
    <row r="166" spans="1:16" ht="83.25" customHeight="1" thickBot="1" x14ac:dyDescent="0.3">
      <c r="A166" s="309"/>
      <c r="B166" s="312"/>
      <c r="C166" s="183"/>
      <c r="D166" s="243"/>
      <c r="E166" s="245"/>
      <c r="F166" s="247"/>
      <c r="G166" s="243"/>
      <c r="H166" s="119" t="s">
        <v>16</v>
      </c>
      <c r="I166" s="76" t="s">
        <v>364</v>
      </c>
      <c r="J166" s="120">
        <v>1</v>
      </c>
      <c r="K166" s="280"/>
      <c r="L166" s="212"/>
      <c r="M166" s="298"/>
      <c r="N166" s="301"/>
      <c r="O166" s="280"/>
      <c r="P166" s="280"/>
    </row>
    <row r="167" spans="1:16" ht="41.25" thickBot="1" x14ac:dyDescent="0.3">
      <c r="A167" s="309"/>
      <c r="B167" s="312"/>
      <c r="C167" s="181">
        <v>8</v>
      </c>
      <c r="D167" s="241" t="s">
        <v>647</v>
      </c>
      <c r="E167" s="244">
        <v>1</v>
      </c>
      <c r="F167" s="246" t="s">
        <v>13</v>
      </c>
      <c r="G167" s="38" t="s">
        <v>648</v>
      </c>
      <c r="H167" s="119" t="s">
        <v>14</v>
      </c>
      <c r="I167" s="76" t="s">
        <v>97</v>
      </c>
      <c r="J167" s="121" t="s">
        <v>15</v>
      </c>
      <c r="K167" s="290"/>
      <c r="L167" s="210">
        <f>K167*E167/100</f>
        <v>0</v>
      </c>
      <c r="M167" s="298"/>
      <c r="N167" s="301"/>
      <c r="O167" s="290"/>
      <c r="P167" s="290"/>
    </row>
    <row r="168" spans="1:16" ht="41.25" thickBot="1" x14ac:dyDescent="0.3">
      <c r="A168" s="309"/>
      <c r="B168" s="312"/>
      <c r="C168" s="183"/>
      <c r="D168" s="243"/>
      <c r="E168" s="245"/>
      <c r="F168" s="247"/>
      <c r="G168" s="36" t="s">
        <v>98</v>
      </c>
      <c r="H168" s="119" t="s">
        <v>16</v>
      </c>
      <c r="I168" s="76" t="s">
        <v>99</v>
      </c>
      <c r="J168" s="120">
        <v>1</v>
      </c>
      <c r="K168" s="291"/>
      <c r="L168" s="212"/>
      <c r="M168" s="298"/>
      <c r="N168" s="301"/>
      <c r="O168" s="291"/>
      <c r="P168" s="291"/>
    </row>
    <row r="169" spans="1:16" ht="33" thickBot="1" x14ac:dyDescent="0.3">
      <c r="A169" s="309"/>
      <c r="B169" s="312"/>
      <c r="C169" s="152"/>
      <c r="D169" s="29"/>
      <c r="E169" s="145"/>
      <c r="F169" s="31"/>
      <c r="G169" s="29"/>
      <c r="H169" s="31"/>
      <c r="I169" s="29"/>
      <c r="J169" s="33"/>
      <c r="K169" s="34"/>
      <c r="L169" s="153"/>
      <c r="M169" s="298"/>
      <c r="N169" s="301"/>
      <c r="O169" s="141"/>
      <c r="P169" s="142"/>
    </row>
    <row r="170" spans="1:16" ht="15" customHeight="1" x14ac:dyDescent="0.25">
      <c r="A170" s="309"/>
      <c r="B170" s="312"/>
      <c r="C170" s="181">
        <v>9</v>
      </c>
      <c r="D170" s="241" t="s">
        <v>350</v>
      </c>
      <c r="E170" s="244">
        <v>1</v>
      </c>
      <c r="F170" s="246" t="s">
        <v>28</v>
      </c>
      <c r="G170" s="241" t="s">
        <v>649</v>
      </c>
      <c r="H170" s="201" t="s">
        <v>14</v>
      </c>
      <c r="I170" s="203" t="s">
        <v>265</v>
      </c>
      <c r="J170" s="216">
        <v>1</v>
      </c>
      <c r="K170" s="278"/>
      <c r="L170" s="210">
        <f>K170*E170/100</f>
        <v>0</v>
      </c>
      <c r="M170" s="298"/>
      <c r="N170" s="301"/>
      <c r="O170" s="278"/>
      <c r="P170" s="278"/>
    </row>
    <row r="171" spans="1:16" ht="67.5" customHeight="1" thickBot="1" x14ac:dyDescent="0.3">
      <c r="A171" s="309"/>
      <c r="B171" s="312"/>
      <c r="C171" s="182"/>
      <c r="D171" s="242"/>
      <c r="E171" s="251"/>
      <c r="F171" s="249"/>
      <c r="G171" s="242"/>
      <c r="H171" s="202"/>
      <c r="I171" s="204"/>
      <c r="J171" s="217"/>
      <c r="K171" s="279"/>
      <c r="L171" s="211"/>
      <c r="M171" s="298"/>
      <c r="N171" s="301"/>
      <c r="O171" s="279"/>
      <c r="P171" s="279"/>
    </row>
    <row r="172" spans="1:16" ht="78.75" customHeight="1" thickBot="1" x14ac:dyDescent="0.3">
      <c r="A172" s="309"/>
      <c r="B172" s="312"/>
      <c r="C172" s="183"/>
      <c r="D172" s="243"/>
      <c r="E172" s="251"/>
      <c r="F172" s="247"/>
      <c r="G172" s="243"/>
      <c r="H172" s="119" t="s">
        <v>16</v>
      </c>
      <c r="I172" s="303" t="s">
        <v>32</v>
      </c>
      <c r="J172" s="304"/>
      <c r="K172" s="279"/>
      <c r="L172" s="211"/>
      <c r="M172" s="298"/>
      <c r="N172" s="301"/>
      <c r="O172" s="279"/>
      <c r="P172" s="279"/>
    </row>
    <row r="173" spans="1:16" ht="41.25" thickBot="1" x14ac:dyDescent="0.3">
      <c r="A173" s="309"/>
      <c r="B173" s="312"/>
      <c r="C173" s="181">
        <v>10</v>
      </c>
      <c r="D173" s="241" t="s">
        <v>353</v>
      </c>
      <c r="E173" s="251"/>
      <c r="F173" s="246" t="s">
        <v>28</v>
      </c>
      <c r="G173" s="241" t="s">
        <v>101</v>
      </c>
      <c r="H173" s="119" t="s">
        <v>14</v>
      </c>
      <c r="I173" s="76" t="s">
        <v>355</v>
      </c>
      <c r="J173" s="121" t="s">
        <v>15</v>
      </c>
      <c r="K173" s="279"/>
      <c r="L173" s="211"/>
      <c r="M173" s="298"/>
      <c r="N173" s="301"/>
      <c r="O173" s="279"/>
      <c r="P173" s="279"/>
    </row>
    <row r="174" spans="1:16" ht="41.25" thickBot="1" x14ac:dyDescent="0.3">
      <c r="A174" s="310"/>
      <c r="B174" s="313"/>
      <c r="C174" s="183"/>
      <c r="D174" s="243"/>
      <c r="E174" s="245"/>
      <c r="F174" s="247"/>
      <c r="G174" s="243"/>
      <c r="H174" s="119" t="s">
        <v>16</v>
      </c>
      <c r="I174" s="76" t="s">
        <v>356</v>
      </c>
      <c r="J174" s="120">
        <v>1</v>
      </c>
      <c r="K174" s="280"/>
      <c r="L174" s="212"/>
      <c r="M174" s="299"/>
      <c r="N174" s="302"/>
      <c r="O174" s="280"/>
      <c r="P174" s="280"/>
    </row>
    <row r="175" spans="1:16" ht="33" thickBot="1" x14ac:dyDescent="0.3">
      <c r="A175" s="167"/>
      <c r="B175" s="166"/>
      <c r="C175" s="153"/>
      <c r="D175" s="29"/>
      <c r="E175" s="145"/>
      <c r="F175" s="29"/>
      <c r="G175" s="29"/>
      <c r="H175" s="31"/>
      <c r="I175" s="29"/>
      <c r="J175" s="33"/>
      <c r="K175" s="34"/>
      <c r="L175" s="153"/>
      <c r="M175" s="153"/>
      <c r="N175" s="154"/>
      <c r="O175" s="141"/>
      <c r="P175" s="142"/>
    </row>
    <row r="176" spans="1:16" ht="43.5" customHeight="1" thickBot="1" x14ac:dyDescent="0.3">
      <c r="A176" s="308">
        <v>3</v>
      </c>
      <c r="B176" s="311">
        <v>10</v>
      </c>
      <c r="C176" s="181">
        <v>1</v>
      </c>
      <c r="D176" s="241" t="s">
        <v>650</v>
      </c>
      <c r="E176" s="244">
        <v>6</v>
      </c>
      <c r="F176" s="246" t="s">
        <v>28</v>
      </c>
      <c r="G176" s="241" t="s">
        <v>651</v>
      </c>
      <c r="H176" s="64" t="s">
        <v>14</v>
      </c>
      <c r="I176" s="65" t="s">
        <v>40</v>
      </c>
      <c r="J176" s="66" t="s">
        <v>15</v>
      </c>
      <c r="K176" s="290"/>
      <c r="L176" s="181">
        <f>K176*E176/100</f>
        <v>0</v>
      </c>
      <c r="M176" s="297">
        <f>SUM(L176:L181)</f>
        <v>0</v>
      </c>
      <c r="N176" s="300">
        <f>SUM(M176)</f>
        <v>0</v>
      </c>
      <c r="O176" s="290"/>
      <c r="P176" s="290"/>
    </row>
    <row r="177" spans="1:16" ht="70.5" customHeight="1" thickBot="1" x14ac:dyDescent="0.3">
      <c r="A177" s="309"/>
      <c r="B177" s="312"/>
      <c r="C177" s="182"/>
      <c r="D177" s="242"/>
      <c r="E177" s="251"/>
      <c r="F177" s="249"/>
      <c r="G177" s="242"/>
      <c r="H177" s="246" t="s">
        <v>16</v>
      </c>
      <c r="I177" s="76" t="s">
        <v>558</v>
      </c>
      <c r="J177" s="120">
        <v>0.5</v>
      </c>
      <c r="K177" s="292"/>
      <c r="L177" s="182"/>
      <c r="M177" s="298"/>
      <c r="N177" s="301"/>
      <c r="O177" s="292"/>
      <c r="P177" s="292"/>
    </row>
    <row r="178" spans="1:16" ht="36.75" customHeight="1" thickBot="1" x14ac:dyDescent="0.3">
      <c r="A178" s="309"/>
      <c r="B178" s="312"/>
      <c r="C178" s="183"/>
      <c r="D178" s="243"/>
      <c r="E178" s="245"/>
      <c r="F178" s="247"/>
      <c r="G178" s="243"/>
      <c r="H178" s="247"/>
      <c r="I178" s="76" t="s">
        <v>275</v>
      </c>
      <c r="J178" s="120">
        <v>1</v>
      </c>
      <c r="K178" s="291"/>
      <c r="L178" s="183"/>
      <c r="M178" s="298"/>
      <c r="N178" s="301"/>
      <c r="O178" s="291"/>
      <c r="P178" s="291"/>
    </row>
    <row r="179" spans="1:16" ht="41.25" thickBot="1" x14ac:dyDescent="0.3">
      <c r="A179" s="309"/>
      <c r="B179" s="312"/>
      <c r="C179" s="181">
        <v>2</v>
      </c>
      <c r="D179" s="241" t="s">
        <v>598</v>
      </c>
      <c r="E179" s="244">
        <v>4</v>
      </c>
      <c r="F179" s="246" t="s">
        <v>28</v>
      </c>
      <c r="G179" s="38" t="s">
        <v>652</v>
      </c>
      <c r="H179" s="119" t="s">
        <v>14</v>
      </c>
      <c r="I179" s="76" t="s">
        <v>600</v>
      </c>
      <c r="J179" s="121" t="s">
        <v>15</v>
      </c>
      <c r="K179" s="290"/>
      <c r="L179" s="181">
        <f>K179*E179/100</f>
        <v>0</v>
      </c>
      <c r="M179" s="298"/>
      <c r="N179" s="301"/>
      <c r="O179" s="290"/>
      <c r="P179" s="290"/>
    </row>
    <row r="180" spans="1:16" ht="21" thickBot="1" x14ac:dyDescent="0.3">
      <c r="A180" s="309"/>
      <c r="B180" s="312"/>
      <c r="C180" s="182"/>
      <c r="D180" s="242"/>
      <c r="E180" s="251"/>
      <c r="F180" s="249"/>
      <c r="G180" s="38" t="s">
        <v>547</v>
      </c>
      <c r="H180" s="246" t="s">
        <v>16</v>
      </c>
      <c r="I180" s="76" t="s">
        <v>601</v>
      </c>
      <c r="J180" s="120">
        <v>0.5</v>
      </c>
      <c r="K180" s="292"/>
      <c r="L180" s="182"/>
      <c r="M180" s="298"/>
      <c r="N180" s="301"/>
      <c r="O180" s="292"/>
      <c r="P180" s="292"/>
    </row>
    <row r="181" spans="1:16" ht="41.25" thickBot="1" x14ac:dyDescent="0.3">
      <c r="A181" s="310"/>
      <c r="B181" s="313"/>
      <c r="C181" s="183"/>
      <c r="D181" s="243"/>
      <c r="E181" s="245"/>
      <c r="F181" s="247"/>
      <c r="G181" s="36" t="s">
        <v>653</v>
      </c>
      <c r="H181" s="247"/>
      <c r="I181" s="76" t="s">
        <v>603</v>
      </c>
      <c r="J181" s="120">
        <v>1</v>
      </c>
      <c r="K181" s="291"/>
      <c r="L181" s="183"/>
      <c r="M181" s="299"/>
      <c r="N181" s="302"/>
      <c r="O181" s="291"/>
      <c r="P181" s="291"/>
    </row>
    <row r="182" spans="1:16" ht="33" thickBot="1" x14ac:dyDescent="0.3">
      <c r="A182" s="167"/>
      <c r="B182" s="166"/>
      <c r="C182" s="153"/>
      <c r="D182" s="29"/>
      <c r="E182" s="145"/>
      <c r="F182" s="29"/>
      <c r="G182" s="29"/>
      <c r="H182" s="31"/>
      <c r="I182" s="29"/>
      <c r="J182" s="33"/>
      <c r="K182" s="34"/>
      <c r="L182" s="153"/>
      <c r="M182" s="153"/>
      <c r="N182" s="154"/>
      <c r="O182" s="141"/>
      <c r="P182" s="142"/>
    </row>
    <row r="183" spans="1:16" ht="21" thickBot="1" x14ac:dyDescent="0.3">
      <c r="A183" s="308">
        <v>4</v>
      </c>
      <c r="B183" s="311">
        <v>11</v>
      </c>
      <c r="C183" s="181">
        <v>1</v>
      </c>
      <c r="D183" s="241" t="s">
        <v>654</v>
      </c>
      <c r="E183" s="244">
        <v>2</v>
      </c>
      <c r="F183" s="246" t="s">
        <v>28</v>
      </c>
      <c r="G183" s="241" t="s">
        <v>655</v>
      </c>
      <c r="H183" s="124" t="s">
        <v>14</v>
      </c>
      <c r="I183" s="125" t="s">
        <v>656</v>
      </c>
      <c r="J183" s="126" t="s">
        <v>15</v>
      </c>
      <c r="K183" s="290"/>
      <c r="L183" s="210">
        <f>K183*E183/100</f>
        <v>0</v>
      </c>
      <c r="M183" s="297">
        <f>SUM(L183:L204)</f>
        <v>0</v>
      </c>
      <c r="N183" s="300">
        <f>SUM(M183)</f>
        <v>0</v>
      </c>
      <c r="O183" s="290"/>
      <c r="P183" s="290"/>
    </row>
    <row r="184" spans="1:16" ht="41.25" thickBot="1" x14ac:dyDescent="0.3">
      <c r="A184" s="309"/>
      <c r="B184" s="312"/>
      <c r="C184" s="182"/>
      <c r="D184" s="242"/>
      <c r="E184" s="251"/>
      <c r="F184" s="249"/>
      <c r="G184" s="242"/>
      <c r="H184" s="246" t="s">
        <v>16</v>
      </c>
      <c r="I184" s="76" t="s">
        <v>657</v>
      </c>
      <c r="J184" s="120">
        <v>0.5</v>
      </c>
      <c r="K184" s="292"/>
      <c r="L184" s="211"/>
      <c r="M184" s="298"/>
      <c r="N184" s="301"/>
      <c r="O184" s="292"/>
      <c r="P184" s="292"/>
    </row>
    <row r="185" spans="1:16" ht="41.25" thickBot="1" x14ac:dyDescent="0.3">
      <c r="A185" s="309"/>
      <c r="B185" s="312"/>
      <c r="C185" s="183"/>
      <c r="D185" s="243"/>
      <c r="E185" s="245"/>
      <c r="F185" s="247"/>
      <c r="G185" s="243"/>
      <c r="H185" s="247"/>
      <c r="I185" s="76" t="s">
        <v>658</v>
      </c>
      <c r="J185" s="120">
        <v>1</v>
      </c>
      <c r="K185" s="291"/>
      <c r="L185" s="212"/>
      <c r="M185" s="298"/>
      <c r="N185" s="301"/>
      <c r="O185" s="291"/>
      <c r="P185" s="291"/>
    </row>
    <row r="186" spans="1:16" ht="33" thickBot="1" x14ac:dyDescent="0.3">
      <c r="A186" s="309"/>
      <c r="B186" s="312"/>
      <c r="C186" s="152"/>
      <c r="D186" s="29"/>
      <c r="E186" s="145"/>
      <c r="F186" s="31"/>
      <c r="G186" s="29"/>
      <c r="H186" s="31"/>
      <c r="I186" s="29"/>
      <c r="J186" s="33"/>
      <c r="K186" s="34"/>
      <c r="L186" s="153"/>
      <c r="M186" s="298"/>
      <c r="N186" s="301"/>
      <c r="O186" s="141"/>
      <c r="P186" s="142"/>
    </row>
    <row r="187" spans="1:16" ht="41.25" thickBot="1" x14ac:dyDescent="0.3">
      <c r="A187" s="309"/>
      <c r="B187" s="312"/>
      <c r="C187" s="181">
        <v>2</v>
      </c>
      <c r="D187" s="241" t="s">
        <v>282</v>
      </c>
      <c r="E187" s="244">
        <v>2</v>
      </c>
      <c r="F187" s="246" t="s">
        <v>13</v>
      </c>
      <c r="G187" s="241" t="s">
        <v>283</v>
      </c>
      <c r="H187" s="54" t="s">
        <v>14</v>
      </c>
      <c r="I187" s="55" t="s">
        <v>284</v>
      </c>
      <c r="J187" s="56" t="s">
        <v>15</v>
      </c>
      <c r="K187" s="290"/>
      <c r="L187" s="210">
        <f>K187*E187/100</f>
        <v>0</v>
      </c>
      <c r="M187" s="298"/>
      <c r="N187" s="301"/>
      <c r="O187" s="290"/>
      <c r="P187" s="290"/>
    </row>
    <row r="188" spans="1:16" ht="42" customHeight="1" thickBot="1" x14ac:dyDescent="0.3">
      <c r="A188" s="309"/>
      <c r="B188" s="312"/>
      <c r="C188" s="183"/>
      <c r="D188" s="243"/>
      <c r="E188" s="251"/>
      <c r="F188" s="247"/>
      <c r="G188" s="243"/>
      <c r="H188" s="119" t="s">
        <v>16</v>
      </c>
      <c r="I188" s="303" t="s">
        <v>32</v>
      </c>
      <c r="J188" s="304"/>
      <c r="K188" s="292"/>
      <c r="L188" s="211"/>
      <c r="M188" s="298"/>
      <c r="N188" s="301"/>
      <c r="O188" s="292"/>
      <c r="P188" s="292"/>
    </row>
    <row r="189" spans="1:16" ht="43.5" customHeight="1" thickBot="1" x14ac:dyDescent="0.3">
      <c r="A189" s="309"/>
      <c r="B189" s="312"/>
      <c r="C189" s="181">
        <v>3</v>
      </c>
      <c r="D189" s="241" t="s">
        <v>285</v>
      </c>
      <c r="E189" s="251"/>
      <c r="F189" s="246" t="s">
        <v>13</v>
      </c>
      <c r="G189" s="241" t="s">
        <v>283</v>
      </c>
      <c r="H189" s="119" t="s">
        <v>14</v>
      </c>
      <c r="I189" s="76" t="s">
        <v>286</v>
      </c>
      <c r="J189" s="121" t="s">
        <v>15</v>
      </c>
      <c r="K189" s="292"/>
      <c r="L189" s="211"/>
      <c r="M189" s="298"/>
      <c r="N189" s="301"/>
      <c r="O189" s="292"/>
      <c r="P189" s="292"/>
    </row>
    <row r="190" spans="1:16" ht="41.25" thickBot="1" x14ac:dyDescent="0.3">
      <c r="A190" s="309"/>
      <c r="B190" s="312"/>
      <c r="C190" s="182"/>
      <c r="D190" s="242"/>
      <c r="E190" s="251"/>
      <c r="F190" s="249"/>
      <c r="G190" s="242"/>
      <c r="H190" s="246" t="s">
        <v>16</v>
      </c>
      <c r="I190" s="76" t="s">
        <v>287</v>
      </c>
      <c r="J190" s="120">
        <v>0.5</v>
      </c>
      <c r="K190" s="292"/>
      <c r="L190" s="211"/>
      <c r="M190" s="298"/>
      <c r="N190" s="301"/>
      <c r="O190" s="292"/>
      <c r="P190" s="292"/>
    </row>
    <row r="191" spans="1:16" ht="33" customHeight="1" thickBot="1" x14ac:dyDescent="0.3">
      <c r="A191" s="309"/>
      <c r="B191" s="312"/>
      <c r="C191" s="183"/>
      <c r="D191" s="243"/>
      <c r="E191" s="245"/>
      <c r="F191" s="247"/>
      <c r="G191" s="243"/>
      <c r="H191" s="247"/>
      <c r="I191" s="76" t="s">
        <v>288</v>
      </c>
      <c r="J191" s="120">
        <v>1</v>
      </c>
      <c r="K191" s="291"/>
      <c r="L191" s="212"/>
      <c r="M191" s="298"/>
      <c r="N191" s="301"/>
      <c r="O191" s="291"/>
      <c r="P191" s="291"/>
    </row>
    <row r="192" spans="1:16" ht="41.25" thickBot="1" x14ac:dyDescent="0.3">
      <c r="A192" s="309"/>
      <c r="B192" s="312"/>
      <c r="C192" s="181">
        <v>4</v>
      </c>
      <c r="D192" s="241" t="s">
        <v>289</v>
      </c>
      <c r="E192" s="244">
        <v>1</v>
      </c>
      <c r="F192" s="246" t="s">
        <v>28</v>
      </c>
      <c r="G192" s="241" t="s">
        <v>659</v>
      </c>
      <c r="H192" s="119" t="s">
        <v>14</v>
      </c>
      <c r="I192" s="76" t="s">
        <v>291</v>
      </c>
      <c r="J192" s="121" t="s">
        <v>15</v>
      </c>
      <c r="K192" s="290"/>
      <c r="L192" s="210">
        <f>K192*E192/100</f>
        <v>0</v>
      </c>
      <c r="M192" s="298"/>
      <c r="N192" s="301"/>
      <c r="O192" s="290"/>
      <c r="P192" s="290"/>
    </row>
    <row r="193" spans="1:16" ht="21" thickBot="1" x14ac:dyDescent="0.3">
      <c r="A193" s="309"/>
      <c r="B193" s="312"/>
      <c r="C193" s="182"/>
      <c r="D193" s="242"/>
      <c r="E193" s="251"/>
      <c r="F193" s="249"/>
      <c r="G193" s="242"/>
      <c r="H193" s="246" t="s">
        <v>16</v>
      </c>
      <c r="I193" s="76" t="s">
        <v>292</v>
      </c>
      <c r="J193" s="120">
        <v>0.5</v>
      </c>
      <c r="K193" s="292"/>
      <c r="L193" s="211"/>
      <c r="M193" s="298"/>
      <c r="N193" s="301"/>
      <c r="O193" s="292"/>
      <c r="P193" s="292"/>
    </row>
    <row r="194" spans="1:16" ht="41.25" thickBot="1" x14ac:dyDescent="0.3">
      <c r="A194" s="309"/>
      <c r="B194" s="312"/>
      <c r="C194" s="183"/>
      <c r="D194" s="243"/>
      <c r="E194" s="245"/>
      <c r="F194" s="247"/>
      <c r="G194" s="243"/>
      <c r="H194" s="247"/>
      <c r="I194" s="76" t="s">
        <v>293</v>
      </c>
      <c r="J194" s="120">
        <v>1</v>
      </c>
      <c r="K194" s="291"/>
      <c r="L194" s="212"/>
      <c r="M194" s="298"/>
      <c r="N194" s="301"/>
      <c r="O194" s="291"/>
      <c r="P194" s="291"/>
    </row>
    <row r="195" spans="1:16" ht="41.25" thickBot="1" x14ac:dyDescent="0.3">
      <c r="A195" s="309"/>
      <c r="B195" s="312"/>
      <c r="C195" s="181">
        <v>5</v>
      </c>
      <c r="D195" s="241" t="s">
        <v>787</v>
      </c>
      <c r="E195" s="244">
        <v>1</v>
      </c>
      <c r="F195" s="246" t="s">
        <v>28</v>
      </c>
      <c r="G195" s="241" t="s">
        <v>116</v>
      </c>
      <c r="H195" s="119" t="s">
        <v>14</v>
      </c>
      <c r="I195" s="76" t="s">
        <v>776</v>
      </c>
      <c r="J195" s="121" t="s">
        <v>15</v>
      </c>
      <c r="K195" s="278"/>
      <c r="L195" s="210">
        <f>K195*E195/100</f>
        <v>0</v>
      </c>
      <c r="M195" s="298"/>
      <c r="N195" s="301"/>
      <c r="O195" s="278"/>
      <c r="P195" s="278"/>
    </row>
    <row r="196" spans="1:16" ht="20.25" customHeight="1" thickBot="1" x14ac:dyDescent="0.3">
      <c r="A196" s="309"/>
      <c r="B196" s="312"/>
      <c r="C196" s="183"/>
      <c r="D196" s="243"/>
      <c r="E196" s="245"/>
      <c r="F196" s="247"/>
      <c r="G196" s="243"/>
      <c r="H196" s="119" t="s">
        <v>16</v>
      </c>
      <c r="I196" s="76" t="s">
        <v>777</v>
      </c>
      <c r="J196" s="120">
        <v>1</v>
      </c>
      <c r="K196" s="280"/>
      <c r="L196" s="212"/>
      <c r="M196" s="298"/>
      <c r="N196" s="301"/>
      <c r="O196" s="280"/>
      <c r="P196" s="280"/>
    </row>
    <row r="197" spans="1:16" ht="33" thickBot="1" x14ac:dyDescent="0.3">
      <c r="A197" s="309"/>
      <c r="B197" s="312"/>
      <c r="C197" s="152"/>
      <c r="D197" s="29"/>
      <c r="E197" s="145"/>
      <c r="F197" s="31"/>
      <c r="G197" s="29"/>
      <c r="H197" s="31"/>
      <c r="I197" s="29"/>
      <c r="J197" s="33"/>
      <c r="K197" s="34"/>
      <c r="L197" s="153"/>
      <c r="M197" s="298"/>
      <c r="N197" s="301"/>
      <c r="O197" s="141"/>
      <c r="P197" s="142"/>
    </row>
    <row r="198" spans="1:16" ht="21" thickBot="1" x14ac:dyDescent="0.3">
      <c r="A198" s="309"/>
      <c r="B198" s="312"/>
      <c r="C198" s="181">
        <v>6</v>
      </c>
      <c r="D198" s="241" t="s">
        <v>660</v>
      </c>
      <c r="E198" s="244">
        <v>2</v>
      </c>
      <c r="F198" s="246" t="s">
        <v>28</v>
      </c>
      <c r="G198" s="241" t="s">
        <v>661</v>
      </c>
      <c r="H198" s="64" t="s">
        <v>14</v>
      </c>
      <c r="I198" s="65" t="s">
        <v>662</v>
      </c>
      <c r="J198" s="66" t="s">
        <v>15</v>
      </c>
      <c r="K198" s="290"/>
      <c r="L198" s="210">
        <f>K198*E198/100</f>
        <v>0</v>
      </c>
      <c r="M198" s="298"/>
      <c r="N198" s="301"/>
      <c r="O198" s="290"/>
      <c r="P198" s="290"/>
    </row>
    <row r="199" spans="1:16" ht="64.5" customHeight="1" thickBot="1" x14ac:dyDescent="0.3">
      <c r="A199" s="309"/>
      <c r="B199" s="312"/>
      <c r="C199" s="183"/>
      <c r="D199" s="243"/>
      <c r="E199" s="245"/>
      <c r="F199" s="247"/>
      <c r="G199" s="243"/>
      <c r="H199" s="119" t="s">
        <v>16</v>
      </c>
      <c r="I199" s="76" t="s">
        <v>663</v>
      </c>
      <c r="J199" s="120">
        <v>1</v>
      </c>
      <c r="K199" s="291"/>
      <c r="L199" s="212"/>
      <c r="M199" s="298"/>
      <c r="N199" s="301"/>
      <c r="O199" s="291"/>
      <c r="P199" s="291"/>
    </row>
    <row r="200" spans="1:16" ht="42.75" customHeight="1" thickBot="1" x14ac:dyDescent="0.3">
      <c r="A200" s="309"/>
      <c r="B200" s="312"/>
      <c r="C200" s="181">
        <v>7</v>
      </c>
      <c r="D200" s="241" t="s">
        <v>664</v>
      </c>
      <c r="E200" s="244">
        <v>1</v>
      </c>
      <c r="F200" s="246" t="s">
        <v>28</v>
      </c>
      <c r="G200" s="241" t="s">
        <v>665</v>
      </c>
      <c r="H200" s="54" t="s">
        <v>14</v>
      </c>
      <c r="I200" s="55" t="s">
        <v>596</v>
      </c>
      <c r="J200" s="56" t="s">
        <v>15</v>
      </c>
      <c r="K200" s="290"/>
      <c r="L200" s="210">
        <f>K200*E200/100</f>
        <v>0</v>
      </c>
      <c r="M200" s="298"/>
      <c r="N200" s="301"/>
      <c r="O200" s="290"/>
      <c r="P200" s="290"/>
    </row>
    <row r="201" spans="1:16" ht="60.75" customHeight="1" thickBot="1" x14ac:dyDescent="0.3">
      <c r="A201" s="309"/>
      <c r="B201" s="312"/>
      <c r="C201" s="183"/>
      <c r="D201" s="243"/>
      <c r="E201" s="245"/>
      <c r="F201" s="247"/>
      <c r="G201" s="243"/>
      <c r="H201" s="119" t="s">
        <v>16</v>
      </c>
      <c r="I201" s="76" t="s">
        <v>607</v>
      </c>
      <c r="J201" s="120">
        <v>1</v>
      </c>
      <c r="K201" s="291"/>
      <c r="L201" s="212"/>
      <c r="M201" s="298"/>
      <c r="N201" s="301"/>
      <c r="O201" s="291"/>
      <c r="P201" s="291"/>
    </row>
    <row r="202" spans="1:16" ht="21" thickBot="1" x14ac:dyDescent="0.3">
      <c r="A202" s="309"/>
      <c r="B202" s="312"/>
      <c r="C202" s="181">
        <v>8</v>
      </c>
      <c r="D202" s="241" t="s">
        <v>666</v>
      </c>
      <c r="E202" s="244">
        <v>1</v>
      </c>
      <c r="F202" s="246" t="s">
        <v>28</v>
      </c>
      <c r="G202" s="241" t="s">
        <v>116</v>
      </c>
      <c r="H202" s="122" t="s">
        <v>14</v>
      </c>
      <c r="I202" s="80" t="s">
        <v>667</v>
      </c>
      <c r="J202" s="123" t="s">
        <v>15</v>
      </c>
      <c r="K202" s="290"/>
      <c r="L202" s="210">
        <f>K202*E202/100</f>
        <v>0</v>
      </c>
      <c r="M202" s="298"/>
      <c r="N202" s="301"/>
      <c r="O202" s="290"/>
      <c r="P202" s="290"/>
    </row>
    <row r="203" spans="1:16" ht="41.25" thickBot="1" x14ac:dyDescent="0.3">
      <c r="A203" s="309"/>
      <c r="B203" s="312"/>
      <c r="C203" s="182"/>
      <c r="D203" s="242"/>
      <c r="E203" s="251"/>
      <c r="F203" s="249"/>
      <c r="G203" s="242"/>
      <c r="H203" s="246" t="s">
        <v>16</v>
      </c>
      <c r="I203" s="76" t="s">
        <v>668</v>
      </c>
      <c r="J203" s="120">
        <v>0.5</v>
      </c>
      <c r="K203" s="292"/>
      <c r="L203" s="211"/>
      <c r="M203" s="298"/>
      <c r="N203" s="301"/>
      <c r="O203" s="292"/>
      <c r="P203" s="292"/>
    </row>
    <row r="204" spans="1:16" ht="41.25" thickBot="1" x14ac:dyDescent="0.3">
      <c r="A204" s="310"/>
      <c r="B204" s="313"/>
      <c r="C204" s="183"/>
      <c r="D204" s="243"/>
      <c r="E204" s="245"/>
      <c r="F204" s="247"/>
      <c r="G204" s="243"/>
      <c r="H204" s="247"/>
      <c r="I204" s="76" t="s">
        <v>278</v>
      </c>
      <c r="J204" s="120">
        <v>1</v>
      </c>
      <c r="K204" s="291"/>
      <c r="L204" s="212"/>
      <c r="M204" s="299"/>
      <c r="N204" s="302"/>
      <c r="O204" s="291"/>
      <c r="P204" s="291"/>
    </row>
    <row r="205" spans="1:16" ht="33" thickBot="1" x14ac:dyDescent="0.3">
      <c r="A205" s="167"/>
      <c r="B205" s="166"/>
      <c r="C205" s="153"/>
      <c r="D205" s="29"/>
      <c r="E205" s="145"/>
      <c r="F205" s="29"/>
      <c r="G205" s="29"/>
      <c r="H205" s="31"/>
      <c r="I205" s="29"/>
      <c r="J205" s="33"/>
      <c r="K205" s="34"/>
      <c r="L205" s="153"/>
      <c r="M205" s="153"/>
      <c r="N205" s="154"/>
      <c r="O205" s="141"/>
      <c r="P205" s="142"/>
    </row>
    <row r="206" spans="1:16" ht="46.5" customHeight="1" thickBot="1" x14ac:dyDescent="0.3">
      <c r="A206" s="308">
        <v>5</v>
      </c>
      <c r="B206" s="311">
        <v>12</v>
      </c>
      <c r="C206" s="181">
        <v>1</v>
      </c>
      <c r="D206" s="241" t="s">
        <v>788</v>
      </c>
      <c r="E206" s="244">
        <v>6</v>
      </c>
      <c r="F206" s="246" t="s">
        <v>28</v>
      </c>
      <c r="G206" s="241" t="s">
        <v>669</v>
      </c>
      <c r="H206" s="124" t="s">
        <v>14</v>
      </c>
      <c r="I206" s="125" t="s">
        <v>670</v>
      </c>
      <c r="J206" s="126" t="s">
        <v>15</v>
      </c>
      <c r="K206" s="290"/>
      <c r="L206" s="181">
        <f>K206*E206/100</f>
        <v>0</v>
      </c>
      <c r="M206" s="297">
        <f>SUM(L206)</f>
        <v>0</v>
      </c>
      <c r="N206" s="300">
        <f>SUM(M206:M218)</f>
        <v>0</v>
      </c>
      <c r="O206" s="290"/>
      <c r="P206" s="290"/>
    </row>
    <row r="207" spans="1:16" ht="56.25" customHeight="1" thickBot="1" x14ac:dyDescent="0.3">
      <c r="A207" s="309"/>
      <c r="B207" s="312"/>
      <c r="C207" s="182"/>
      <c r="D207" s="242"/>
      <c r="E207" s="251"/>
      <c r="F207" s="249"/>
      <c r="G207" s="242"/>
      <c r="H207" s="246" t="s">
        <v>16</v>
      </c>
      <c r="I207" s="76" t="s">
        <v>671</v>
      </c>
      <c r="J207" s="120">
        <v>0.5</v>
      </c>
      <c r="K207" s="292"/>
      <c r="L207" s="182"/>
      <c r="M207" s="298"/>
      <c r="N207" s="301"/>
      <c r="O207" s="292"/>
      <c r="P207" s="292"/>
    </row>
    <row r="208" spans="1:16" ht="37.5" customHeight="1" thickBot="1" x14ac:dyDescent="0.3">
      <c r="A208" s="309"/>
      <c r="B208" s="313"/>
      <c r="C208" s="183"/>
      <c r="D208" s="243"/>
      <c r="E208" s="245"/>
      <c r="F208" s="247"/>
      <c r="G208" s="243"/>
      <c r="H208" s="247"/>
      <c r="I208" s="76" t="s">
        <v>672</v>
      </c>
      <c r="J208" s="120">
        <v>1</v>
      </c>
      <c r="K208" s="291"/>
      <c r="L208" s="183"/>
      <c r="M208" s="299"/>
      <c r="N208" s="301"/>
      <c r="O208" s="291"/>
      <c r="P208" s="291"/>
    </row>
    <row r="209" spans="1:16" ht="33" thickBot="1" x14ac:dyDescent="0.3">
      <c r="A209" s="309"/>
      <c r="B209" s="166"/>
      <c r="C209" s="153"/>
      <c r="D209" s="29"/>
      <c r="E209" s="145"/>
      <c r="F209" s="29"/>
      <c r="G209" s="29"/>
      <c r="H209" s="31"/>
      <c r="I209" s="29"/>
      <c r="J209" s="33"/>
      <c r="K209" s="34"/>
      <c r="L209" s="153"/>
      <c r="M209" s="153"/>
      <c r="N209" s="301"/>
      <c r="O209" s="141"/>
      <c r="P209" s="142"/>
    </row>
    <row r="210" spans="1:16" ht="21" thickBot="1" x14ac:dyDescent="0.3">
      <c r="A210" s="309"/>
      <c r="B210" s="305">
        <v>13</v>
      </c>
      <c r="C210" s="181">
        <v>1</v>
      </c>
      <c r="D210" s="241" t="s">
        <v>673</v>
      </c>
      <c r="E210" s="244">
        <v>6</v>
      </c>
      <c r="F210" s="246" t="s">
        <v>28</v>
      </c>
      <c r="G210" s="241" t="s">
        <v>674</v>
      </c>
      <c r="H210" s="64" t="s">
        <v>14</v>
      </c>
      <c r="I210" s="65" t="s">
        <v>40</v>
      </c>
      <c r="J210" s="66" t="s">
        <v>15</v>
      </c>
      <c r="K210" s="290"/>
      <c r="L210" s="181">
        <f>K210*E210/100</f>
        <v>0</v>
      </c>
      <c r="M210" s="297">
        <f>SUM(L210:L218)</f>
        <v>0</v>
      </c>
      <c r="N210" s="301"/>
      <c r="O210" s="290"/>
      <c r="P210" s="290"/>
    </row>
    <row r="211" spans="1:16" ht="21" thickBot="1" x14ac:dyDescent="0.3">
      <c r="A211" s="309"/>
      <c r="B211" s="306"/>
      <c r="C211" s="183"/>
      <c r="D211" s="243"/>
      <c r="E211" s="251"/>
      <c r="F211" s="247"/>
      <c r="G211" s="243"/>
      <c r="H211" s="119" t="s">
        <v>16</v>
      </c>
      <c r="I211" s="303" t="s">
        <v>32</v>
      </c>
      <c r="J211" s="304"/>
      <c r="K211" s="292"/>
      <c r="L211" s="182"/>
      <c r="M211" s="298"/>
      <c r="N211" s="301"/>
      <c r="O211" s="292"/>
      <c r="P211" s="292"/>
    </row>
    <row r="212" spans="1:16" ht="21" thickBot="1" x14ac:dyDescent="0.3">
      <c r="A212" s="309"/>
      <c r="B212" s="306"/>
      <c r="C212" s="181">
        <v>2</v>
      </c>
      <c r="D212" s="241" t="s">
        <v>544</v>
      </c>
      <c r="E212" s="251"/>
      <c r="F212" s="246" t="s">
        <v>28</v>
      </c>
      <c r="G212" s="38" t="s">
        <v>675</v>
      </c>
      <c r="H212" s="119" t="s">
        <v>14</v>
      </c>
      <c r="I212" s="76" t="s">
        <v>609</v>
      </c>
      <c r="J212" s="121" t="s">
        <v>15</v>
      </c>
      <c r="K212" s="292"/>
      <c r="L212" s="182"/>
      <c r="M212" s="298"/>
      <c r="N212" s="301"/>
      <c r="O212" s="292"/>
      <c r="P212" s="292"/>
    </row>
    <row r="213" spans="1:16" ht="21" thickBot="1" x14ac:dyDescent="0.3">
      <c r="A213" s="309"/>
      <c r="B213" s="306"/>
      <c r="C213" s="182"/>
      <c r="D213" s="242"/>
      <c r="E213" s="251"/>
      <c r="F213" s="249"/>
      <c r="G213" s="38" t="s">
        <v>547</v>
      </c>
      <c r="H213" s="246" t="s">
        <v>16</v>
      </c>
      <c r="I213" s="76" t="s">
        <v>610</v>
      </c>
      <c r="J213" s="120">
        <v>0.5</v>
      </c>
      <c r="K213" s="292"/>
      <c r="L213" s="182"/>
      <c r="M213" s="298"/>
      <c r="N213" s="301"/>
      <c r="O213" s="292"/>
      <c r="P213" s="292"/>
    </row>
    <row r="214" spans="1:16" ht="41.25" thickBot="1" x14ac:dyDescent="0.3">
      <c r="A214" s="309"/>
      <c r="B214" s="306"/>
      <c r="C214" s="183"/>
      <c r="D214" s="243"/>
      <c r="E214" s="245"/>
      <c r="F214" s="247"/>
      <c r="G214" s="36" t="s">
        <v>676</v>
      </c>
      <c r="H214" s="247"/>
      <c r="I214" s="76" t="s">
        <v>611</v>
      </c>
      <c r="J214" s="120">
        <v>1</v>
      </c>
      <c r="K214" s="291"/>
      <c r="L214" s="183"/>
      <c r="M214" s="298"/>
      <c r="N214" s="301"/>
      <c r="O214" s="291"/>
      <c r="P214" s="291"/>
    </row>
    <row r="215" spans="1:16" ht="33" thickBot="1" x14ac:dyDescent="0.3">
      <c r="A215" s="309"/>
      <c r="B215" s="306"/>
      <c r="C215" s="152"/>
      <c r="D215" s="29"/>
      <c r="E215" s="145"/>
      <c r="F215" s="31"/>
      <c r="G215" s="29"/>
      <c r="H215" s="31"/>
      <c r="I215" s="29"/>
      <c r="J215" s="33"/>
      <c r="K215" s="34"/>
      <c r="L215" s="153"/>
      <c r="M215" s="298"/>
      <c r="N215" s="301"/>
      <c r="O215" s="141"/>
      <c r="P215" s="142"/>
    </row>
    <row r="216" spans="1:16" ht="21" thickBot="1" x14ac:dyDescent="0.3">
      <c r="A216" s="309"/>
      <c r="B216" s="306"/>
      <c r="C216" s="181">
        <v>3</v>
      </c>
      <c r="D216" s="241" t="s">
        <v>789</v>
      </c>
      <c r="E216" s="244">
        <v>8</v>
      </c>
      <c r="F216" s="246" t="s">
        <v>28</v>
      </c>
      <c r="G216" s="241" t="s">
        <v>677</v>
      </c>
      <c r="H216" s="119" t="s">
        <v>14</v>
      </c>
      <c r="I216" s="76" t="s">
        <v>678</v>
      </c>
      <c r="J216" s="121" t="s">
        <v>15</v>
      </c>
      <c r="K216" s="290"/>
      <c r="L216" s="181">
        <f>K216*E216/100</f>
        <v>0</v>
      </c>
      <c r="M216" s="298"/>
      <c r="N216" s="301"/>
      <c r="O216" s="290"/>
      <c r="P216" s="290"/>
    </row>
    <row r="217" spans="1:16" ht="45" customHeight="1" thickBot="1" x14ac:dyDescent="0.3">
      <c r="A217" s="309"/>
      <c r="B217" s="306"/>
      <c r="C217" s="182"/>
      <c r="D217" s="242"/>
      <c r="E217" s="251"/>
      <c r="F217" s="249"/>
      <c r="G217" s="242"/>
      <c r="H217" s="246" t="s">
        <v>16</v>
      </c>
      <c r="I217" s="76" t="s">
        <v>679</v>
      </c>
      <c r="J217" s="120">
        <v>0.5</v>
      </c>
      <c r="K217" s="292"/>
      <c r="L217" s="182"/>
      <c r="M217" s="298"/>
      <c r="N217" s="301"/>
      <c r="O217" s="292"/>
      <c r="P217" s="292"/>
    </row>
    <row r="218" spans="1:16" ht="21" thickBot="1" x14ac:dyDescent="0.3">
      <c r="A218" s="310"/>
      <c r="B218" s="307"/>
      <c r="C218" s="183"/>
      <c r="D218" s="243"/>
      <c r="E218" s="245"/>
      <c r="F218" s="247"/>
      <c r="G218" s="243"/>
      <c r="H218" s="247"/>
      <c r="I218" s="76" t="s">
        <v>680</v>
      </c>
      <c r="J218" s="120">
        <v>1</v>
      </c>
      <c r="K218" s="291"/>
      <c r="L218" s="183"/>
      <c r="M218" s="299"/>
      <c r="N218" s="302"/>
      <c r="O218" s="291"/>
      <c r="P218" s="291"/>
    </row>
    <row r="219" spans="1:16" ht="35.25" thickBot="1" x14ac:dyDescent="0.3">
      <c r="D219" s="151"/>
      <c r="E219" s="151"/>
      <c r="F219" s="151"/>
      <c r="G219" s="151"/>
      <c r="H219" s="151"/>
      <c r="I219" s="151"/>
      <c r="J219" s="151"/>
      <c r="K219" s="151"/>
      <c r="L219" s="151"/>
      <c r="M219" s="151"/>
      <c r="N219" s="163">
        <f t="shared" ref="N219" si="0">SUM(N3:N218)</f>
        <v>0</v>
      </c>
    </row>
  </sheetData>
  <sheetProtection formatCells="0" insertColumns="0" insertRows="0" insertHyperlinks="0" deleteColumns="0" deleteRows="0" sort="0" autoFilter="0" pivotTables="0"/>
  <mergeCells count="666">
    <mergeCell ref="O200:O201"/>
    <mergeCell ref="O202:O204"/>
    <mergeCell ref="O206:O208"/>
    <mergeCell ref="O210:O214"/>
    <mergeCell ref="O216:O218"/>
    <mergeCell ref="O167:O168"/>
    <mergeCell ref="O170:O174"/>
    <mergeCell ref="O176:O178"/>
    <mergeCell ref="O179:O181"/>
    <mergeCell ref="O183:O185"/>
    <mergeCell ref="O187:O191"/>
    <mergeCell ref="O192:O194"/>
    <mergeCell ref="O195:O196"/>
    <mergeCell ref="O198:O199"/>
    <mergeCell ref="O136:O138"/>
    <mergeCell ref="O140:O142"/>
    <mergeCell ref="O143:O144"/>
    <mergeCell ref="O145:O147"/>
    <mergeCell ref="O149:O151"/>
    <mergeCell ref="O152:O153"/>
    <mergeCell ref="O154:O156"/>
    <mergeCell ref="O158:O161"/>
    <mergeCell ref="O163:O166"/>
    <mergeCell ref="O102:O104"/>
    <mergeCell ref="O106:O108"/>
    <mergeCell ref="O109:O111"/>
    <mergeCell ref="O113:O116"/>
    <mergeCell ref="O117:O120"/>
    <mergeCell ref="O122:O125"/>
    <mergeCell ref="O127:O129"/>
    <mergeCell ref="O131:O133"/>
    <mergeCell ref="O134:O135"/>
    <mergeCell ref="O64:O66"/>
    <mergeCell ref="O67:O68"/>
    <mergeCell ref="O69:O71"/>
    <mergeCell ref="O73:O77"/>
    <mergeCell ref="O78:O82"/>
    <mergeCell ref="O83:O87"/>
    <mergeCell ref="O88:O92"/>
    <mergeCell ref="O93:O97"/>
    <mergeCell ref="O99:O101"/>
    <mergeCell ref="O30:O33"/>
    <mergeCell ref="O35:O38"/>
    <mergeCell ref="O39:O40"/>
    <mergeCell ref="O42:O45"/>
    <mergeCell ref="O46:O48"/>
    <mergeCell ref="O50:O53"/>
    <mergeCell ref="O55:O57"/>
    <mergeCell ref="O58:O59"/>
    <mergeCell ref="O60:O62"/>
    <mergeCell ref="O3:O4"/>
    <mergeCell ref="O5:O7"/>
    <mergeCell ref="O9:O10"/>
    <mergeCell ref="O11:O13"/>
    <mergeCell ref="O15:O17"/>
    <mergeCell ref="O18:O20"/>
    <mergeCell ref="O22:O24"/>
    <mergeCell ref="O25:O26"/>
    <mergeCell ref="O27:O29"/>
    <mergeCell ref="L3:L4"/>
    <mergeCell ref="M3:M13"/>
    <mergeCell ref="N3:N53"/>
    <mergeCell ref="C5:C7"/>
    <mergeCell ref="D5:D7"/>
    <mergeCell ref="E5:E7"/>
    <mergeCell ref="F5:F7"/>
    <mergeCell ref="K5:K7"/>
    <mergeCell ref="L5:L7"/>
    <mergeCell ref="H6:H7"/>
    <mergeCell ref="C15:C17"/>
    <mergeCell ref="D15:D17"/>
    <mergeCell ref="E15:E17"/>
    <mergeCell ref="L9:L10"/>
    <mergeCell ref="L11:L13"/>
    <mergeCell ref="K15:K17"/>
    <mergeCell ref="L15:L17"/>
    <mergeCell ref="M15:M20"/>
    <mergeCell ref="H16:H17"/>
    <mergeCell ref="C18:C20"/>
    <mergeCell ref="D18:D20"/>
    <mergeCell ref="E18:E20"/>
    <mergeCell ref="F18:F20"/>
    <mergeCell ref="K18:K20"/>
    <mergeCell ref="H2:I2"/>
    <mergeCell ref="A3:A53"/>
    <mergeCell ref="B3:B13"/>
    <mergeCell ref="C3:C4"/>
    <mergeCell ref="D3:D4"/>
    <mergeCell ref="E3:E4"/>
    <mergeCell ref="F3:F4"/>
    <mergeCell ref="G3:G4"/>
    <mergeCell ref="K3:K4"/>
    <mergeCell ref="B15:B20"/>
    <mergeCell ref="F15:F17"/>
    <mergeCell ref="G15:G17"/>
    <mergeCell ref="C11:C13"/>
    <mergeCell ref="D11:D13"/>
    <mergeCell ref="E11:E13"/>
    <mergeCell ref="F11:F13"/>
    <mergeCell ref="K11:K13"/>
    <mergeCell ref="H12:H13"/>
    <mergeCell ref="C9:C10"/>
    <mergeCell ref="D9:D10"/>
    <mergeCell ref="E9:E10"/>
    <mergeCell ref="F9:F10"/>
    <mergeCell ref="G9:G10"/>
    <mergeCell ref="K9:K10"/>
    <mergeCell ref="L18:L20"/>
    <mergeCell ref="B22:B33"/>
    <mergeCell ref="C22:C24"/>
    <mergeCell ref="D22:D24"/>
    <mergeCell ref="E22:E24"/>
    <mergeCell ref="F22:F24"/>
    <mergeCell ref="G22:G24"/>
    <mergeCell ref="C30:C31"/>
    <mergeCell ref="D30:D31"/>
    <mergeCell ref="E30:E33"/>
    <mergeCell ref="C32:C33"/>
    <mergeCell ref="D32:D33"/>
    <mergeCell ref="F32:F33"/>
    <mergeCell ref="G32:G33"/>
    <mergeCell ref="M22:M33"/>
    <mergeCell ref="H23:H24"/>
    <mergeCell ref="C25:C26"/>
    <mergeCell ref="D25:D26"/>
    <mergeCell ref="E25:E26"/>
    <mergeCell ref="F25:F26"/>
    <mergeCell ref="G25:G26"/>
    <mergeCell ref="K25:K26"/>
    <mergeCell ref="H19:H20"/>
    <mergeCell ref="L25:L26"/>
    <mergeCell ref="C27:C29"/>
    <mergeCell ref="D27:D29"/>
    <mergeCell ref="E27:E29"/>
    <mergeCell ref="F27:F29"/>
    <mergeCell ref="K27:K29"/>
    <mergeCell ref="L27:L29"/>
    <mergeCell ref="H28:H29"/>
    <mergeCell ref="K22:K24"/>
    <mergeCell ref="L22:L24"/>
    <mergeCell ref="F30:F31"/>
    <mergeCell ref="G30:G31"/>
    <mergeCell ref="K30:K33"/>
    <mergeCell ref="L30:L33"/>
    <mergeCell ref="I31:J31"/>
    <mergeCell ref="L35:L38"/>
    <mergeCell ref="M35:M53"/>
    <mergeCell ref="I36:J36"/>
    <mergeCell ref="C37:C38"/>
    <mergeCell ref="D37:D38"/>
    <mergeCell ref="F37:F38"/>
    <mergeCell ref="C39:C40"/>
    <mergeCell ref="D39:D40"/>
    <mergeCell ref="E39:E40"/>
    <mergeCell ref="F39:F40"/>
    <mergeCell ref="C35:C36"/>
    <mergeCell ref="D35:D36"/>
    <mergeCell ref="E35:E38"/>
    <mergeCell ref="F35:F36"/>
    <mergeCell ref="K35:K38"/>
    <mergeCell ref="G39:G40"/>
    <mergeCell ref="K39:K40"/>
    <mergeCell ref="D44:D45"/>
    <mergeCell ref="F44:F45"/>
    <mergeCell ref="G44:G45"/>
    <mergeCell ref="C46:C48"/>
    <mergeCell ref="D46:D48"/>
    <mergeCell ref="E46:E48"/>
    <mergeCell ref="F46:F48"/>
    <mergeCell ref="K46:K48"/>
    <mergeCell ref="L39:L40"/>
    <mergeCell ref="C42:C43"/>
    <mergeCell ref="D42:D43"/>
    <mergeCell ref="E42:E45"/>
    <mergeCell ref="F42:F43"/>
    <mergeCell ref="G42:G43"/>
    <mergeCell ref="K42:K45"/>
    <mergeCell ref="L42:L45"/>
    <mergeCell ref="I43:J43"/>
    <mergeCell ref="C44:C45"/>
    <mergeCell ref="L46:L48"/>
    <mergeCell ref="H47:H48"/>
    <mergeCell ref="C50:C51"/>
    <mergeCell ref="D50:D51"/>
    <mergeCell ref="E50:E53"/>
    <mergeCell ref="F50:F51"/>
    <mergeCell ref="K50:K53"/>
    <mergeCell ref="L50:L53"/>
    <mergeCell ref="I51:J51"/>
    <mergeCell ref="C52:C53"/>
    <mergeCell ref="D52:D53"/>
    <mergeCell ref="F52:F53"/>
    <mergeCell ref="G52:G53"/>
    <mergeCell ref="A55:A174"/>
    <mergeCell ref="B55:B62"/>
    <mergeCell ref="C55:C57"/>
    <mergeCell ref="D55:D57"/>
    <mergeCell ref="E55:E57"/>
    <mergeCell ref="F55:F57"/>
    <mergeCell ref="G55:G57"/>
    <mergeCell ref="B35:B53"/>
    <mergeCell ref="K55:K57"/>
    <mergeCell ref="G67:G68"/>
    <mergeCell ref="K67:K68"/>
    <mergeCell ref="B64:B71"/>
    <mergeCell ref="C64:C66"/>
    <mergeCell ref="D64:D66"/>
    <mergeCell ref="E64:E66"/>
    <mergeCell ref="F64:F66"/>
    <mergeCell ref="G64:G66"/>
    <mergeCell ref="B73:B97"/>
    <mergeCell ref="C73:C74"/>
    <mergeCell ref="D73:D74"/>
    <mergeCell ref="E73:E77"/>
    <mergeCell ref="F73:F74"/>
    <mergeCell ref="K73:K77"/>
    <mergeCell ref="F78:F79"/>
    <mergeCell ref="L55:L57"/>
    <mergeCell ref="M55:M62"/>
    <mergeCell ref="N55:N174"/>
    <mergeCell ref="H56:H57"/>
    <mergeCell ref="C58:C59"/>
    <mergeCell ref="D58:D59"/>
    <mergeCell ref="E58:E59"/>
    <mergeCell ref="F58:F59"/>
    <mergeCell ref="G58:G59"/>
    <mergeCell ref="K58:K59"/>
    <mergeCell ref="L58:L59"/>
    <mergeCell ref="C60:C62"/>
    <mergeCell ref="D60:D62"/>
    <mergeCell ref="E60:E62"/>
    <mergeCell ref="F60:F62"/>
    <mergeCell ref="K60:K62"/>
    <mergeCell ref="L60:L62"/>
    <mergeCell ref="H61:H62"/>
    <mergeCell ref="M64:M71"/>
    <mergeCell ref="H65:H66"/>
    <mergeCell ref="C67:C68"/>
    <mergeCell ref="D67:D68"/>
    <mergeCell ref="E67:E68"/>
    <mergeCell ref="F67:F68"/>
    <mergeCell ref="L67:L68"/>
    <mergeCell ref="C69:C71"/>
    <mergeCell ref="D69:D71"/>
    <mergeCell ref="E69:E71"/>
    <mergeCell ref="F69:F71"/>
    <mergeCell ref="K69:K71"/>
    <mergeCell ref="L69:L71"/>
    <mergeCell ref="H70:H71"/>
    <mergeCell ref="K64:K66"/>
    <mergeCell ref="L64:L66"/>
    <mergeCell ref="K78:K82"/>
    <mergeCell ref="C83:C84"/>
    <mergeCell ref="D83:D84"/>
    <mergeCell ref="L78:L82"/>
    <mergeCell ref="I79:J79"/>
    <mergeCell ref="C80:C82"/>
    <mergeCell ref="D80:D82"/>
    <mergeCell ref="F80:F82"/>
    <mergeCell ref="H81:H82"/>
    <mergeCell ref="L73:L77"/>
    <mergeCell ref="M73:M97"/>
    <mergeCell ref="I74:J74"/>
    <mergeCell ref="C75:C77"/>
    <mergeCell ref="D75:D77"/>
    <mergeCell ref="F75:F77"/>
    <mergeCell ref="H76:H77"/>
    <mergeCell ref="C78:C79"/>
    <mergeCell ref="D78:D79"/>
    <mergeCell ref="E78:E82"/>
    <mergeCell ref="E83:E87"/>
    <mergeCell ref="F83:F84"/>
    <mergeCell ref="K83:K87"/>
    <mergeCell ref="L83:L87"/>
    <mergeCell ref="I84:J84"/>
    <mergeCell ref="C85:C87"/>
    <mergeCell ref="D85:D87"/>
    <mergeCell ref="F85:F87"/>
    <mergeCell ref="H86:H87"/>
    <mergeCell ref="C88:C89"/>
    <mergeCell ref="D88:D89"/>
    <mergeCell ref="E88:E92"/>
    <mergeCell ref="F88:F89"/>
    <mergeCell ref="K88:K92"/>
    <mergeCell ref="L88:L92"/>
    <mergeCell ref="I89:J89"/>
    <mergeCell ref="C90:C92"/>
    <mergeCell ref="D90:D92"/>
    <mergeCell ref="F90:F92"/>
    <mergeCell ref="L93:L97"/>
    <mergeCell ref="I94:J94"/>
    <mergeCell ref="C95:C97"/>
    <mergeCell ref="D95:D97"/>
    <mergeCell ref="F95:F97"/>
    <mergeCell ref="H96:H97"/>
    <mergeCell ref="H91:H92"/>
    <mergeCell ref="C93:C94"/>
    <mergeCell ref="D93:D94"/>
    <mergeCell ref="E93:E97"/>
    <mergeCell ref="F93:F94"/>
    <mergeCell ref="K93:K97"/>
    <mergeCell ref="H103:H104"/>
    <mergeCell ref="C106:C108"/>
    <mergeCell ref="D106:D108"/>
    <mergeCell ref="E106:E108"/>
    <mergeCell ref="F106:F108"/>
    <mergeCell ref="G106:G108"/>
    <mergeCell ref="K99:K101"/>
    <mergeCell ref="L99:L101"/>
    <mergeCell ref="M99:M147"/>
    <mergeCell ref="H100:H101"/>
    <mergeCell ref="C102:C104"/>
    <mergeCell ref="D102:D104"/>
    <mergeCell ref="E102:E104"/>
    <mergeCell ref="F102:F104"/>
    <mergeCell ref="K102:K104"/>
    <mergeCell ref="L102:L104"/>
    <mergeCell ref="C99:C101"/>
    <mergeCell ref="D99:D101"/>
    <mergeCell ref="E99:E101"/>
    <mergeCell ref="F99:F101"/>
    <mergeCell ref="G99:G100"/>
    <mergeCell ref="C113:C114"/>
    <mergeCell ref="D113:D114"/>
    <mergeCell ref="E113:E116"/>
    <mergeCell ref="K113:K116"/>
    <mergeCell ref="L113:L116"/>
    <mergeCell ref="I114:J114"/>
    <mergeCell ref="C115:C116"/>
    <mergeCell ref="D115:D116"/>
    <mergeCell ref="F115:F116"/>
    <mergeCell ref="G115:G116"/>
    <mergeCell ref="K106:K108"/>
    <mergeCell ref="L106:L108"/>
    <mergeCell ref="H107:H108"/>
    <mergeCell ref="C109:C111"/>
    <mergeCell ref="D109:D111"/>
    <mergeCell ref="E109:E111"/>
    <mergeCell ref="F109:F111"/>
    <mergeCell ref="K109:K111"/>
    <mergeCell ref="L109:L111"/>
    <mergeCell ref="H110:H111"/>
    <mergeCell ref="F113:F114"/>
    <mergeCell ref="L117:L120"/>
    <mergeCell ref="I118:J118"/>
    <mergeCell ref="C119:C120"/>
    <mergeCell ref="D119:D120"/>
    <mergeCell ref="F119:F120"/>
    <mergeCell ref="G119:G120"/>
    <mergeCell ref="C117:C118"/>
    <mergeCell ref="D117:D118"/>
    <mergeCell ref="E117:E120"/>
    <mergeCell ref="F117:F118"/>
    <mergeCell ref="G117:G118"/>
    <mergeCell ref="K117:K120"/>
    <mergeCell ref="L122:L125"/>
    <mergeCell ref="I123:J123"/>
    <mergeCell ref="C124:C125"/>
    <mergeCell ref="D124:D125"/>
    <mergeCell ref="F124:F125"/>
    <mergeCell ref="G124:G125"/>
    <mergeCell ref="C122:C123"/>
    <mergeCell ref="D122:D123"/>
    <mergeCell ref="E122:E125"/>
    <mergeCell ref="F122:F123"/>
    <mergeCell ref="G122:G123"/>
    <mergeCell ref="K122:K125"/>
    <mergeCell ref="L127:L129"/>
    <mergeCell ref="H128:H129"/>
    <mergeCell ref="C131:C133"/>
    <mergeCell ref="D131:D133"/>
    <mergeCell ref="E131:E133"/>
    <mergeCell ref="F131:F133"/>
    <mergeCell ref="G131:G133"/>
    <mergeCell ref="K131:K133"/>
    <mergeCell ref="L131:L133"/>
    <mergeCell ref="H132:H133"/>
    <mergeCell ref="C127:C129"/>
    <mergeCell ref="D127:D129"/>
    <mergeCell ref="E127:E129"/>
    <mergeCell ref="F127:F129"/>
    <mergeCell ref="G127:G129"/>
    <mergeCell ref="K127:K129"/>
    <mergeCell ref="L134:L135"/>
    <mergeCell ref="C136:C138"/>
    <mergeCell ref="D136:D138"/>
    <mergeCell ref="E136:E138"/>
    <mergeCell ref="F136:F138"/>
    <mergeCell ref="G136:G138"/>
    <mergeCell ref="K136:K138"/>
    <mergeCell ref="L136:L138"/>
    <mergeCell ref="H137:H138"/>
    <mergeCell ref="C134:C135"/>
    <mergeCell ref="D134:D135"/>
    <mergeCell ref="E134:E135"/>
    <mergeCell ref="F134:F135"/>
    <mergeCell ref="G134:G135"/>
    <mergeCell ref="K134:K135"/>
    <mergeCell ref="L140:L142"/>
    <mergeCell ref="H141:H142"/>
    <mergeCell ref="C143:C144"/>
    <mergeCell ref="D143:D144"/>
    <mergeCell ref="E143:E144"/>
    <mergeCell ref="F143:F144"/>
    <mergeCell ref="G143:G144"/>
    <mergeCell ref="K143:K144"/>
    <mergeCell ref="L143:L144"/>
    <mergeCell ref="C140:C142"/>
    <mergeCell ref="D140:D142"/>
    <mergeCell ref="E140:E142"/>
    <mergeCell ref="F140:F142"/>
    <mergeCell ref="G140:G142"/>
    <mergeCell ref="K140:K142"/>
    <mergeCell ref="L145:L147"/>
    <mergeCell ref="H146:H147"/>
    <mergeCell ref="B149:B174"/>
    <mergeCell ref="C149:C151"/>
    <mergeCell ref="D149:D151"/>
    <mergeCell ref="E149:E151"/>
    <mergeCell ref="F149:F151"/>
    <mergeCell ref="G149:G151"/>
    <mergeCell ref="K149:K151"/>
    <mergeCell ref="L149:L151"/>
    <mergeCell ref="C145:C147"/>
    <mergeCell ref="D145:D147"/>
    <mergeCell ref="E145:E147"/>
    <mergeCell ref="F145:F147"/>
    <mergeCell ref="G145:G147"/>
    <mergeCell ref="K145:K147"/>
    <mergeCell ref="B99:B147"/>
    <mergeCell ref="C163:C164"/>
    <mergeCell ref="D163:D164"/>
    <mergeCell ref="E163:E166"/>
    <mergeCell ref="F163:F164"/>
    <mergeCell ref="G163:G164"/>
    <mergeCell ref="C158:C159"/>
    <mergeCell ref="D158:D159"/>
    <mergeCell ref="M149:M174"/>
    <mergeCell ref="H150:H151"/>
    <mergeCell ref="C152:C153"/>
    <mergeCell ref="D152:D153"/>
    <mergeCell ref="E152:E153"/>
    <mergeCell ref="F152:F153"/>
    <mergeCell ref="G152:G153"/>
    <mergeCell ref="K152:K153"/>
    <mergeCell ref="L152:L153"/>
    <mergeCell ref="C154:C156"/>
    <mergeCell ref="K158:K161"/>
    <mergeCell ref="L158:L161"/>
    <mergeCell ref="I159:J159"/>
    <mergeCell ref="C160:C161"/>
    <mergeCell ref="D160:D161"/>
    <mergeCell ref="F160:F161"/>
    <mergeCell ref="D154:D156"/>
    <mergeCell ref="E154:E156"/>
    <mergeCell ref="F154:F156"/>
    <mergeCell ref="G154:G156"/>
    <mergeCell ref="K154:K156"/>
    <mergeCell ref="L154:L156"/>
    <mergeCell ref="H155:H156"/>
    <mergeCell ref="G160:G161"/>
    <mergeCell ref="E158:E161"/>
    <mergeCell ref="F158:F159"/>
    <mergeCell ref="C167:C168"/>
    <mergeCell ref="D167:D168"/>
    <mergeCell ref="E167:E168"/>
    <mergeCell ref="F167:F168"/>
    <mergeCell ref="K167:K168"/>
    <mergeCell ref="L167:L168"/>
    <mergeCell ref="K163:K166"/>
    <mergeCell ref="L163:L166"/>
    <mergeCell ref="I164:J164"/>
    <mergeCell ref="C165:C166"/>
    <mergeCell ref="D165:D166"/>
    <mergeCell ref="F165:F166"/>
    <mergeCell ref="G165:G166"/>
    <mergeCell ref="I170:I171"/>
    <mergeCell ref="J170:J171"/>
    <mergeCell ref="K170:K174"/>
    <mergeCell ref="L170:L174"/>
    <mergeCell ref="I172:J172"/>
    <mergeCell ref="C173:C174"/>
    <mergeCell ref="D173:D174"/>
    <mergeCell ref="F173:F174"/>
    <mergeCell ref="G173:G174"/>
    <mergeCell ref="C170:C172"/>
    <mergeCell ref="D170:D172"/>
    <mergeCell ref="E170:E174"/>
    <mergeCell ref="F170:F172"/>
    <mergeCell ref="G170:G172"/>
    <mergeCell ref="H170:H171"/>
    <mergeCell ref="K176:K178"/>
    <mergeCell ref="L176:L178"/>
    <mergeCell ref="M176:M181"/>
    <mergeCell ref="N176:N181"/>
    <mergeCell ref="H177:H178"/>
    <mergeCell ref="K179:K181"/>
    <mergeCell ref="L179:L181"/>
    <mergeCell ref="H180:H181"/>
    <mergeCell ref="A176:A181"/>
    <mergeCell ref="B176:B181"/>
    <mergeCell ref="C176:C178"/>
    <mergeCell ref="D176:D178"/>
    <mergeCell ref="E176:E178"/>
    <mergeCell ref="F176:F178"/>
    <mergeCell ref="C179:C181"/>
    <mergeCell ref="D179:D181"/>
    <mergeCell ref="E179:E181"/>
    <mergeCell ref="F179:F181"/>
    <mergeCell ref="C183:C185"/>
    <mergeCell ref="D183:D185"/>
    <mergeCell ref="E183:E185"/>
    <mergeCell ref="F183:F185"/>
    <mergeCell ref="C187:C188"/>
    <mergeCell ref="D187:D188"/>
    <mergeCell ref="E187:E191"/>
    <mergeCell ref="F187:F188"/>
    <mergeCell ref="G176:G178"/>
    <mergeCell ref="G183:G185"/>
    <mergeCell ref="C189:C191"/>
    <mergeCell ref="D189:D191"/>
    <mergeCell ref="F189:F191"/>
    <mergeCell ref="K183:K185"/>
    <mergeCell ref="L183:L185"/>
    <mergeCell ref="M183:M204"/>
    <mergeCell ref="N183:N204"/>
    <mergeCell ref="H184:H185"/>
    <mergeCell ref="G187:G188"/>
    <mergeCell ref="K187:K191"/>
    <mergeCell ref="L187:L191"/>
    <mergeCell ref="I188:J188"/>
    <mergeCell ref="G189:G191"/>
    <mergeCell ref="H190:H191"/>
    <mergeCell ref="L198:L199"/>
    <mergeCell ref="C192:C194"/>
    <mergeCell ref="D192:D194"/>
    <mergeCell ref="E192:E194"/>
    <mergeCell ref="F192:F194"/>
    <mergeCell ref="G192:G194"/>
    <mergeCell ref="K192:K194"/>
    <mergeCell ref="L192:L194"/>
    <mergeCell ref="H193:H194"/>
    <mergeCell ref="C195:C196"/>
    <mergeCell ref="D195:D196"/>
    <mergeCell ref="E195:E196"/>
    <mergeCell ref="F195:F196"/>
    <mergeCell ref="G195:G196"/>
    <mergeCell ref="K195:K196"/>
    <mergeCell ref="L195:L196"/>
    <mergeCell ref="C200:C201"/>
    <mergeCell ref="D200:D201"/>
    <mergeCell ref="E200:E201"/>
    <mergeCell ref="F200:F201"/>
    <mergeCell ref="G200:G201"/>
    <mergeCell ref="K200:K201"/>
    <mergeCell ref="L200:L201"/>
    <mergeCell ref="C198:C199"/>
    <mergeCell ref="D198:D199"/>
    <mergeCell ref="E198:E199"/>
    <mergeCell ref="F198:F199"/>
    <mergeCell ref="G198:G199"/>
    <mergeCell ref="K198:K199"/>
    <mergeCell ref="B210:B218"/>
    <mergeCell ref="C210:C211"/>
    <mergeCell ref="D210:D211"/>
    <mergeCell ref="E210:E214"/>
    <mergeCell ref="F210:F211"/>
    <mergeCell ref="G210:G211"/>
    <mergeCell ref="L202:L204"/>
    <mergeCell ref="H203:H204"/>
    <mergeCell ref="A206:A218"/>
    <mergeCell ref="B206:B208"/>
    <mergeCell ref="C206:C208"/>
    <mergeCell ref="D206:D208"/>
    <mergeCell ref="E206:E208"/>
    <mergeCell ref="F206:F208"/>
    <mergeCell ref="G206:G208"/>
    <mergeCell ref="K206:K208"/>
    <mergeCell ref="C202:C204"/>
    <mergeCell ref="D202:D204"/>
    <mergeCell ref="E202:E204"/>
    <mergeCell ref="F202:F204"/>
    <mergeCell ref="G202:G204"/>
    <mergeCell ref="K202:K204"/>
    <mergeCell ref="A183:A204"/>
    <mergeCell ref="B183:B204"/>
    <mergeCell ref="C212:C214"/>
    <mergeCell ref="D212:D214"/>
    <mergeCell ref="F212:F214"/>
    <mergeCell ref="H213:H214"/>
    <mergeCell ref="C216:C218"/>
    <mergeCell ref="D216:D218"/>
    <mergeCell ref="L206:L208"/>
    <mergeCell ref="M206:M208"/>
    <mergeCell ref="N206:N218"/>
    <mergeCell ref="H207:H208"/>
    <mergeCell ref="E216:E218"/>
    <mergeCell ref="F216:F218"/>
    <mergeCell ref="G216:G218"/>
    <mergeCell ref="K216:K218"/>
    <mergeCell ref="L216:L218"/>
    <mergeCell ref="H217:H218"/>
    <mergeCell ref="K210:K214"/>
    <mergeCell ref="L210:L214"/>
    <mergeCell ref="M210:M218"/>
    <mergeCell ref="I211:J211"/>
    <mergeCell ref="P3:P4"/>
    <mergeCell ref="P5:P7"/>
    <mergeCell ref="P9:P10"/>
    <mergeCell ref="P11:P13"/>
    <mergeCell ref="P15:P17"/>
    <mergeCell ref="P18:P20"/>
    <mergeCell ref="P22:P24"/>
    <mergeCell ref="P25:P26"/>
    <mergeCell ref="P27:P29"/>
    <mergeCell ref="P30:P33"/>
    <mergeCell ref="P35:P38"/>
    <mergeCell ref="P39:P40"/>
    <mergeCell ref="P42:P45"/>
    <mergeCell ref="P46:P48"/>
    <mergeCell ref="P50:P53"/>
    <mergeCell ref="P55:P57"/>
    <mergeCell ref="P58:P59"/>
    <mergeCell ref="P60:P62"/>
    <mergeCell ref="P64:P66"/>
    <mergeCell ref="P67:P68"/>
    <mergeCell ref="P69:P71"/>
    <mergeCell ref="P73:P77"/>
    <mergeCell ref="P78:P82"/>
    <mergeCell ref="P83:P87"/>
    <mergeCell ref="P88:P92"/>
    <mergeCell ref="P93:P97"/>
    <mergeCell ref="P99:P101"/>
    <mergeCell ref="P102:P104"/>
    <mergeCell ref="P106:P108"/>
    <mergeCell ref="P109:P111"/>
    <mergeCell ref="P113:P116"/>
    <mergeCell ref="P117:P120"/>
    <mergeCell ref="P122:P125"/>
    <mergeCell ref="P127:P129"/>
    <mergeCell ref="P131:P133"/>
    <mergeCell ref="P134:P135"/>
    <mergeCell ref="P200:P201"/>
    <mergeCell ref="P202:P204"/>
    <mergeCell ref="P206:P208"/>
    <mergeCell ref="P210:P214"/>
    <mergeCell ref="P216:P218"/>
    <mergeCell ref="A1:P1"/>
    <mergeCell ref="P167:P168"/>
    <mergeCell ref="P170:P174"/>
    <mergeCell ref="P176:P178"/>
    <mergeCell ref="P179:P181"/>
    <mergeCell ref="P183:P185"/>
    <mergeCell ref="P187:P191"/>
    <mergeCell ref="P192:P194"/>
    <mergeCell ref="P195:P196"/>
    <mergeCell ref="P198:P199"/>
    <mergeCell ref="P136:P138"/>
    <mergeCell ref="P140:P142"/>
    <mergeCell ref="P143:P144"/>
    <mergeCell ref="P145:P147"/>
    <mergeCell ref="P149:P151"/>
    <mergeCell ref="P152:P153"/>
    <mergeCell ref="P154:P156"/>
    <mergeCell ref="P158:P161"/>
    <mergeCell ref="P163:P16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K4"/>
  <sheetViews>
    <sheetView rightToLeft="1" zoomScale="55" zoomScaleNormal="55" workbookViewId="0">
      <selection activeCell="B2" sqref="B2:D2"/>
    </sheetView>
  </sheetViews>
  <sheetFormatPr defaultColWidth="14.42578125" defaultRowHeight="15" customHeight="1" x14ac:dyDescent="0.25"/>
  <cols>
    <col min="1" max="1" width="11.28515625" style="17" customWidth="1"/>
    <col min="2" max="2" width="34.42578125" style="17" customWidth="1"/>
    <col min="3" max="3" width="39" style="17" customWidth="1"/>
    <col min="4" max="4" width="50.5703125" style="17" customWidth="1"/>
    <col min="5" max="5" width="43.28515625" style="17" customWidth="1"/>
    <col min="6" max="6" width="46.7109375" style="17" customWidth="1"/>
    <col min="7" max="7" width="54" style="17" customWidth="1"/>
    <col min="8" max="8" width="61" style="17" customWidth="1"/>
    <col min="9" max="9" width="52.28515625" style="17" customWidth="1"/>
    <col min="10" max="10" width="48.5703125" style="17" customWidth="1"/>
    <col min="11" max="11" width="50" style="17" customWidth="1"/>
    <col min="12" max="16384" width="14.42578125" style="17"/>
  </cols>
  <sheetData>
    <row r="1" spans="1:11" ht="45" x14ac:dyDescent="0.25">
      <c r="A1" s="49"/>
      <c r="B1" s="49" t="s">
        <v>790</v>
      </c>
      <c r="C1" s="49" t="s">
        <v>791</v>
      </c>
      <c r="D1" s="49" t="s">
        <v>792</v>
      </c>
      <c r="E1" s="49" t="s">
        <v>793</v>
      </c>
      <c r="F1" s="49" t="s">
        <v>794</v>
      </c>
      <c r="G1" s="49" t="s">
        <v>795</v>
      </c>
      <c r="H1" s="49" t="s">
        <v>796</v>
      </c>
      <c r="I1" s="49" t="s">
        <v>797</v>
      </c>
      <c r="J1" s="49" t="s">
        <v>798</v>
      </c>
      <c r="K1" s="49" t="s">
        <v>799</v>
      </c>
    </row>
    <row r="2" spans="1:11" ht="252" x14ac:dyDescent="0.25">
      <c r="A2" s="49" t="s">
        <v>800</v>
      </c>
      <c r="B2" s="50" t="s">
        <v>801</v>
      </c>
      <c r="C2" s="51" t="s">
        <v>802</v>
      </c>
      <c r="D2" s="51" t="s">
        <v>803</v>
      </c>
      <c r="E2" s="18" t="s">
        <v>804</v>
      </c>
      <c r="F2" s="51" t="s">
        <v>805</v>
      </c>
      <c r="G2" s="51" t="s">
        <v>806</v>
      </c>
      <c r="H2" s="343" t="s">
        <v>811</v>
      </c>
      <c r="I2" s="343" t="s">
        <v>812</v>
      </c>
      <c r="J2" s="343" t="s">
        <v>813</v>
      </c>
      <c r="K2" s="343" t="s">
        <v>814</v>
      </c>
    </row>
    <row r="3" spans="1:11" ht="204.75" customHeight="1" x14ac:dyDescent="0.25">
      <c r="A3" s="49" t="s">
        <v>807</v>
      </c>
      <c r="B3" s="19"/>
      <c r="C3" s="19"/>
      <c r="D3" s="19"/>
      <c r="E3" s="18" t="s">
        <v>808</v>
      </c>
      <c r="F3" s="51" t="s">
        <v>809</v>
      </c>
      <c r="G3" s="51" t="s">
        <v>810</v>
      </c>
      <c r="H3" s="343"/>
      <c r="I3" s="343"/>
      <c r="J3" s="343"/>
      <c r="K3" s="343"/>
    </row>
    <row r="4" spans="1:11" ht="215.25" customHeight="1" x14ac:dyDescent="0.25">
      <c r="A4" s="49" t="s">
        <v>815</v>
      </c>
      <c r="B4" s="19"/>
      <c r="C4" s="19"/>
      <c r="D4" s="19"/>
      <c r="E4" s="18" t="s">
        <v>816</v>
      </c>
      <c r="F4" s="51" t="s">
        <v>817</v>
      </c>
      <c r="G4" s="51" t="s">
        <v>818</v>
      </c>
      <c r="H4" s="343"/>
      <c r="I4" s="343"/>
      <c r="J4" s="343"/>
      <c r="K4" s="343"/>
    </row>
  </sheetData>
  <mergeCells count="4">
    <mergeCell ref="H2:H4"/>
    <mergeCell ref="I2:I4"/>
    <mergeCell ref="J2:J4"/>
    <mergeCell ref="K2:K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أوراق العمل</vt:lpstr>
      </vt:variant>
      <vt:variant>
        <vt:i4>5</vt:i4>
      </vt:variant>
    </vt:vector>
  </HeadingPairs>
  <TitlesOfParts>
    <vt:vector size="5" baseType="lpstr">
      <vt:lpstr>مقدمة</vt:lpstr>
      <vt:lpstr>الامتثال والالتزام </vt:lpstr>
      <vt:lpstr>الشفافية والافصاح</vt:lpstr>
      <vt:lpstr>التنظيم المالي</vt:lpstr>
      <vt:lpstr> خطة العمل</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Mohammed</dc:creator>
  <cp:lastModifiedBy>DELL</cp:lastModifiedBy>
  <dcterms:created xsi:type="dcterms:W3CDTF">2023-11-20T07:53:00Z</dcterms:created>
  <dcterms:modified xsi:type="dcterms:W3CDTF">2023-11-21T07:37:25Z</dcterms:modified>
</cp:coreProperties>
</file>